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Questa_cartella_di_lavoro" hidePivotFieldList="1"/>
  <mc:AlternateContent xmlns:mc="http://schemas.openxmlformats.org/markup-compatibility/2006">
    <mc:Choice Requires="x15">
      <x15ac:absPath xmlns:x15ac="http://schemas.microsoft.com/office/spreadsheetml/2010/11/ac" url="G:\AREA CONDIVISA\PIAO\2024\Delibera\"/>
    </mc:Choice>
  </mc:AlternateContent>
  <xr:revisionPtr revIDLastSave="0" documentId="13_ncr:1_{FF76A5B7-98D6-4756-84CF-C08CDF328D3E}" xr6:coauthVersionLast="47" xr6:coauthVersionMax="47" xr10:uidLastSave="{00000000-0000-0000-0000-000000000000}"/>
  <workbookProtection workbookPassword="B9B0" lockStructure="1"/>
  <bookViews>
    <workbookView xWindow="-120" yWindow="-120" windowWidth="29040" windowHeight="15840" activeTab="2"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Finale'!$A$1:$F$75</definedName>
  </definedNames>
  <calcPr calcId="181029"/>
  <pivotCaches>
    <pivotCache cacheId="0" r:id="rId57"/>
    <pivotCache cacheId="6"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0" i="55" l="1"/>
  <c r="O61" i="1"/>
  <c r="B44" i="56"/>
  <c r="B40" i="57"/>
  <c r="B44" i="55"/>
  <c r="B40" i="56"/>
  <c r="B44" i="57"/>
  <c r="B40" i="58"/>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8"/>
  <c r="B40" i="9"/>
  <c r="B40" i="14"/>
  <c r="B40" i="18"/>
  <c r="B40" i="31"/>
  <c r="B40" i="40"/>
  <c r="B40" i="44"/>
  <c r="B40" i="26"/>
  <c r="B40" i="30"/>
  <c r="B40" i="35"/>
  <c r="B40" i="39"/>
  <c r="B40" i="47"/>
  <c r="B44" i="35"/>
  <c r="E42" i="1" s="1"/>
  <c r="B24" i="35"/>
  <c r="B40" i="11"/>
  <c r="B40" i="24"/>
  <c r="B40" i="28"/>
  <c r="B40" i="12"/>
  <c r="B40" i="16"/>
  <c r="B40" i="29"/>
  <c r="B40" i="38"/>
  <c r="B40" i="42"/>
  <c r="B40" i="46"/>
  <c r="B40" i="32"/>
  <c r="M17" i="1"/>
  <c r="G17" i="1" s="1"/>
  <c r="B40" i="52"/>
  <c r="B24" i="52"/>
  <c r="B44" i="52" s="1"/>
  <c r="E59" i="1" s="1"/>
  <c r="B40" i="51"/>
  <c r="B24" i="51"/>
  <c r="B40" i="50"/>
  <c r="B24" i="50"/>
  <c r="B44" i="50" s="1"/>
  <c r="E57" i="1" s="1"/>
  <c r="B40" i="49"/>
  <c r="B24" i="49"/>
  <c r="B40" i="48"/>
  <c r="B24" i="48"/>
  <c r="B24" i="47"/>
  <c r="B24" i="46"/>
  <c r="B40" i="45"/>
  <c r="B24" i="45"/>
  <c r="B44" i="45" s="1"/>
  <c r="E52" i="1" s="1"/>
  <c r="B24" i="44"/>
  <c r="B40" i="43"/>
  <c r="B24" i="43"/>
  <c r="B24" i="42"/>
  <c r="B44" i="42" s="1"/>
  <c r="E49" i="1" s="1"/>
  <c r="B40" i="41"/>
  <c r="B24" i="41"/>
  <c r="B24" i="40"/>
  <c r="B44" i="40" s="1"/>
  <c r="E47" i="1" s="1"/>
  <c r="B24" i="39"/>
  <c r="B44" i="39" s="1"/>
  <c r="E46" i="1" s="1"/>
  <c r="B24" i="38"/>
  <c r="B44" i="38" s="1"/>
  <c r="E45" i="1" s="1"/>
  <c r="B40" i="37"/>
  <c r="B24" i="37"/>
  <c r="B40" i="36"/>
  <c r="B44" i="36" s="1"/>
  <c r="E43" i="1" s="1"/>
  <c r="B24" i="36"/>
  <c r="B40" i="34"/>
  <c r="B24" i="34"/>
  <c r="B24" i="32"/>
  <c r="B44" i="32" s="1"/>
  <c r="E40" i="1" s="1"/>
  <c r="B24" i="31"/>
  <c r="B44" i="31" s="1"/>
  <c r="E39" i="1" s="1"/>
  <c r="B24" i="30"/>
  <c r="B44" i="30" s="1"/>
  <c r="E38" i="1" s="1"/>
  <c r="B24" i="29"/>
  <c r="B44" i="28"/>
  <c r="E36" i="1" s="1"/>
  <c r="B24" i="28"/>
  <c r="B40" i="27"/>
  <c r="B24" i="27"/>
  <c r="B24" i="26"/>
  <c r="B44" i="26" s="1"/>
  <c r="E34" i="1" s="1"/>
  <c r="B40" i="25"/>
  <c r="B24" i="25"/>
  <c r="B24" i="24"/>
  <c r="B44" i="24" s="1"/>
  <c r="E32" i="1" s="1"/>
  <c r="B40" i="22"/>
  <c r="B24" i="22"/>
  <c r="B40" i="21"/>
  <c r="B24" i="21"/>
  <c r="B40" i="20"/>
  <c r="B24" i="20"/>
  <c r="B40" i="19"/>
  <c r="B24" i="19"/>
  <c r="B24" i="18"/>
  <c r="B44" i="18" s="1"/>
  <c r="E27" i="1" s="1"/>
  <c r="B40" i="17"/>
  <c r="B24" i="17"/>
  <c r="B24" i="16"/>
  <c r="B40" i="15"/>
  <c r="B44" i="15" s="1"/>
  <c r="E24" i="1" s="1"/>
  <c r="B24" i="14"/>
  <c r="B40" i="13"/>
  <c r="B24" i="13"/>
  <c r="B24" i="12"/>
  <c r="B44" i="12" s="1"/>
  <c r="E21" i="1" s="1"/>
  <c r="B24" i="11"/>
  <c r="B40" i="10"/>
  <c r="B24" i="10"/>
  <c r="B44" i="9"/>
  <c r="E18" i="1" s="1"/>
  <c r="B24" i="9"/>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3" l="1"/>
  <c r="E22" i="1" s="1"/>
  <c r="B44" i="19"/>
  <c r="E28" i="1" s="1"/>
  <c r="B44" i="21"/>
  <c r="E30" i="1" s="1"/>
  <c r="B44" i="27"/>
  <c r="E35" i="1" s="1"/>
  <c r="H35" i="1" s="1"/>
  <c r="B44" i="34"/>
  <c r="E41" i="1" s="1"/>
  <c r="B44" i="37"/>
  <c r="E44" i="1" s="1"/>
  <c r="H44" i="1" s="1"/>
  <c r="B44" i="43"/>
  <c r="E50" i="1" s="1"/>
  <c r="B44" i="17"/>
  <c r="E26" i="1" s="1"/>
  <c r="H26" i="1" s="1"/>
  <c r="B44" i="25"/>
  <c r="E33" i="1" s="1"/>
  <c r="B44" i="46"/>
  <c r="E53" i="1" s="1"/>
  <c r="H53" i="1" s="1"/>
  <c r="B44" i="14"/>
  <c r="E23" i="1" s="1"/>
  <c r="B44" i="44"/>
  <c r="E51" i="1" s="1"/>
  <c r="I51" i="1" s="1"/>
  <c r="B44" i="49"/>
  <c r="E56" i="1" s="1"/>
  <c r="B44" i="20"/>
  <c r="E29" i="1" s="1"/>
  <c r="J29" i="1" s="1"/>
  <c r="O29" i="1" s="1"/>
  <c r="B44" i="22"/>
  <c r="E31" i="1" s="1"/>
  <c r="B44" i="41"/>
  <c r="E48" i="1" s="1"/>
  <c r="J48" i="1" s="1"/>
  <c r="Q48" i="1" s="1"/>
  <c r="B44" i="51"/>
  <c r="E58" i="1" s="1"/>
  <c r="J58" i="1" s="1"/>
  <c r="O58" i="1" s="1"/>
  <c r="B44" i="16"/>
  <c r="E25" i="1" s="1"/>
  <c r="H25" i="1" s="1"/>
  <c r="H21" i="1"/>
  <c r="J21" i="1"/>
  <c r="S21" i="1" s="1"/>
  <c r="I21" i="1"/>
  <c r="I58" i="1"/>
  <c r="J49" i="1"/>
  <c r="Q49" i="1" s="1"/>
  <c r="H49" i="1"/>
  <c r="I49" i="1"/>
  <c r="H28" i="1"/>
  <c r="I28" i="1"/>
  <c r="J28" i="1"/>
  <c r="R28" i="1" s="1"/>
  <c r="H50" i="1"/>
  <c r="J50" i="1"/>
  <c r="P50" i="1" s="1"/>
  <c r="I50" i="1"/>
  <c r="I39" i="1"/>
  <c r="H39" i="1"/>
  <c r="J39" i="1"/>
  <c r="O39" i="1" s="1"/>
  <c r="I29" i="1"/>
  <c r="H45" i="1"/>
  <c r="J45" i="1"/>
  <c r="Q45" i="1" s="1"/>
  <c r="I45" i="1"/>
  <c r="H34" i="1"/>
  <c r="I34" i="1"/>
  <c r="J34" i="1"/>
  <c r="S34" i="1" s="1"/>
  <c r="I41" i="1"/>
  <c r="J41" i="1"/>
  <c r="Q41" i="1" s="1"/>
  <c r="H41" i="1"/>
  <c r="H24" i="1"/>
  <c r="I24" i="1"/>
  <c r="J24" i="1"/>
  <c r="Q24" i="1" s="1"/>
  <c r="J35" i="1"/>
  <c r="O35" i="1" s="1"/>
  <c r="H33" i="1"/>
  <c r="I33" i="1"/>
  <c r="J33" i="1"/>
  <c r="S33" i="1" s="1"/>
  <c r="I36" i="1"/>
  <c r="H36" i="1"/>
  <c r="J36" i="1"/>
  <c r="O36" i="1" s="1"/>
  <c r="I46" i="1"/>
  <c r="H46" i="1"/>
  <c r="J46" i="1"/>
  <c r="O46" i="1" s="1"/>
  <c r="B44" i="11"/>
  <c r="E20" i="1" s="1"/>
  <c r="B44" i="29"/>
  <c r="E37" i="1" s="1"/>
  <c r="H47" i="1"/>
  <c r="J47" i="1"/>
  <c r="S47" i="1" s="1"/>
  <c r="I47" i="1"/>
  <c r="H52" i="1"/>
  <c r="I52" i="1"/>
  <c r="J52" i="1"/>
  <c r="R52" i="1" s="1"/>
  <c r="J22" i="1"/>
  <c r="Q22" i="1" s="1"/>
  <c r="I22" i="1"/>
  <c r="H22" i="1"/>
  <c r="J27" i="1"/>
  <c r="O27" i="1" s="1"/>
  <c r="H27" i="1"/>
  <c r="I27" i="1"/>
  <c r="J44" i="1"/>
  <c r="S44" i="1" s="1"/>
  <c r="H57" i="1"/>
  <c r="J57" i="1"/>
  <c r="Q57" i="1" s="1"/>
  <c r="I57" i="1"/>
  <c r="H43" i="1"/>
  <c r="J43" i="1"/>
  <c r="Q43" i="1" s="1"/>
  <c r="I43" i="1"/>
  <c r="H59" i="1"/>
  <c r="J59" i="1"/>
  <c r="R59" i="1" s="1"/>
  <c r="I59" i="1"/>
  <c r="J30" i="1"/>
  <c r="Q30" i="1" s="1"/>
  <c r="I30" i="1"/>
  <c r="H30" i="1"/>
  <c r="O30" i="1"/>
  <c r="H31" i="1"/>
  <c r="I31" i="1"/>
  <c r="J31" i="1"/>
  <c r="Q31" i="1" s="1"/>
  <c r="I42" i="1"/>
  <c r="H42" i="1"/>
  <c r="J42" i="1"/>
  <c r="P42" i="1" s="1"/>
  <c r="H23" i="1"/>
  <c r="I23" i="1"/>
  <c r="J23" i="1"/>
  <c r="R23" i="1" s="1"/>
  <c r="B44" i="47"/>
  <c r="E54" i="1" s="1"/>
  <c r="I38" i="1"/>
  <c r="H38" i="1"/>
  <c r="J38" i="1"/>
  <c r="P38" i="1" s="1"/>
  <c r="I56" i="1"/>
  <c r="H56" i="1"/>
  <c r="J56" i="1"/>
  <c r="S56" i="1" s="1"/>
  <c r="U17" i="1"/>
  <c r="V17" i="1" s="1"/>
  <c r="I17" i="1"/>
  <c r="H17" i="1"/>
  <c r="J17" i="1"/>
  <c r="P17" i="1" s="1"/>
  <c r="R17" i="1"/>
  <c r="H18" i="1"/>
  <c r="J18" i="1"/>
  <c r="I18" i="1"/>
  <c r="B44" i="10"/>
  <c r="E19" i="1" s="1"/>
  <c r="I32" i="1"/>
  <c r="H32" i="1"/>
  <c r="J32" i="1"/>
  <c r="R32" i="1" s="1"/>
  <c r="B44" i="48"/>
  <c r="E55" i="1" s="1"/>
  <c r="I40" i="1"/>
  <c r="H40" i="1"/>
  <c r="J40" i="1"/>
  <c r="P40" i="1" s="1"/>
  <c r="R40" i="1"/>
  <c r="M18" i="1"/>
  <c r="G18" i="1" s="1"/>
  <c r="B44" i="7"/>
  <c r="E16" i="1" s="1"/>
  <c r="B40" i="6"/>
  <c r="B24" i="6"/>
  <c r="B40" i="5"/>
  <c r="B24" i="5"/>
  <c r="B40" i="4"/>
  <c r="B24" i="4"/>
  <c r="B33" i="3"/>
  <c r="J51" i="1" l="1"/>
  <c r="O51" i="1" s="1"/>
  <c r="I48" i="1"/>
  <c r="S27" i="1"/>
  <c r="R31" i="1"/>
  <c r="H48" i="1"/>
  <c r="O43" i="1"/>
  <c r="J26" i="1"/>
  <c r="R26" i="1" s="1"/>
  <c r="H51" i="1"/>
  <c r="O47" i="1"/>
  <c r="R33" i="1"/>
  <c r="I35" i="1"/>
  <c r="R34" i="1"/>
  <c r="S45" i="1"/>
  <c r="R43" i="1"/>
  <c r="I26" i="1"/>
  <c r="S40" i="1"/>
  <c r="Q42" i="1"/>
  <c r="R27" i="1"/>
  <c r="Q47" i="1"/>
  <c r="R22" i="1"/>
  <c r="B44" i="4"/>
  <c r="E13" i="1" s="1"/>
  <c r="I44" i="1"/>
  <c r="S22" i="1"/>
  <c r="R46" i="1"/>
  <c r="O33" i="1"/>
  <c r="P29" i="1"/>
  <c r="H29" i="1"/>
  <c r="I53" i="1"/>
  <c r="S43" i="1"/>
  <c r="Q46" i="1"/>
  <c r="S29" i="1"/>
  <c r="S39" i="1"/>
  <c r="R49" i="1"/>
  <c r="H58" i="1"/>
  <c r="J53" i="1"/>
  <c r="O53" i="1" s="1"/>
  <c r="Q51" i="1"/>
  <c r="S46" i="1"/>
  <c r="O49" i="1"/>
  <c r="B44" i="6"/>
  <c r="E15" i="1" s="1"/>
  <c r="U15" i="1" s="1"/>
  <c r="V15" i="1" s="1"/>
  <c r="S36" i="1"/>
  <c r="Q33" i="1"/>
  <c r="Q34" i="1"/>
  <c r="R36" i="1"/>
  <c r="R50" i="1"/>
  <c r="B44" i="5"/>
  <c r="E14" i="1" s="1"/>
  <c r="I14" i="1" s="1"/>
  <c r="Q23" i="1"/>
  <c r="S42" i="1"/>
  <c r="S48" i="1"/>
  <c r="Q44" i="1"/>
  <c r="O22" i="1"/>
  <c r="Q52" i="1"/>
  <c r="Q18" i="1"/>
  <c r="R48" i="1"/>
  <c r="O31" i="1"/>
  <c r="S30" i="1"/>
  <c r="O44" i="1"/>
  <c r="S52" i="1"/>
  <c r="R47" i="1"/>
  <c r="R39" i="1"/>
  <c r="O50" i="1"/>
  <c r="P39" i="1"/>
  <c r="S38" i="1"/>
  <c r="R35" i="1"/>
  <c r="P35" i="1"/>
  <c r="P32" i="1"/>
  <c r="O32" i="1"/>
  <c r="S32" i="1"/>
  <c r="O26" i="1"/>
  <c r="S26" i="1"/>
  <c r="I25" i="1"/>
  <c r="J25" i="1"/>
  <c r="S25" i="1" s="1"/>
  <c r="Q17" i="1"/>
  <c r="S17" i="1"/>
  <c r="O17" i="1"/>
  <c r="J14" i="1"/>
  <c r="O14" i="1" s="1"/>
  <c r="H14" i="1"/>
  <c r="H15" i="1"/>
  <c r="I15" i="1"/>
  <c r="J15" i="1"/>
  <c r="S15" i="1" s="1"/>
  <c r="U16" i="1"/>
  <c r="V16" i="1" s="1"/>
  <c r="J16" i="1"/>
  <c r="S16" i="1" s="1"/>
  <c r="H16" i="1"/>
  <c r="I16" i="1"/>
  <c r="O38" i="1"/>
  <c r="O23" i="1"/>
  <c r="R42" i="1"/>
  <c r="O48" i="1"/>
  <c r="P27" i="1"/>
  <c r="P52" i="1"/>
  <c r="R51" i="1"/>
  <c r="P36" i="1"/>
  <c r="R45" i="1"/>
  <c r="R29" i="1"/>
  <c r="S49" i="1"/>
  <c r="P21" i="1"/>
  <c r="H54" i="1"/>
  <c r="J54" i="1"/>
  <c r="S54" i="1" s="1"/>
  <c r="I54" i="1"/>
  <c r="H19" i="1"/>
  <c r="J19" i="1"/>
  <c r="Q19" i="1" s="1"/>
  <c r="I19" i="1"/>
  <c r="O56" i="1"/>
  <c r="O45" i="1"/>
  <c r="O21" i="1"/>
  <c r="H13" i="1"/>
  <c r="J13" i="1"/>
  <c r="S13" i="1" s="1"/>
  <c r="I13" i="1"/>
  <c r="U13" i="1"/>
  <c r="V13" i="1" s="1"/>
  <c r="H55" i="1"/>
  <c r="I55" i="1"/>
  <c r="J55" i="1"/>
  <c r="O55" i="1" s="1"/>
  <c r="O18" i="1"/>
  <c r="Q56" i="1"/>
  <c r="R38" i="1"/>
  <c r="S23" i="1"/>
  <c r="R57" i="1"/>
  <c r="R44" i="1"/>
  <c r="R41" i="1"/>
  <c r="R58" i="1"/>
  <c r="R21" i="1"/>
  <c r="R18" i="1"/>
  <c r="S59" i="1"/>
  <c r="O57" i="1"/>
  <c r="S24" i="1"/>
  <c r="S28" i="1"/>
  <c r="P58" i="1"/>
  <c r="S57" i="1"/>
  <c r="J37" i="1"/>
  <c r="R37" i="1" s="1"/>
  <c r="H37" i="1"/>
  <c r="I37" i="1"/>
  <c r="R24" i="1"/>
  <c r="P41" i="1"/>
  <c r="O28" i="1"/>
  <c r="S58" i="1"/>
  <c r="S18" i="1"/>
  <c r="O59" i="1"/>
  <c r="U18" i="1"/>
  <c r="V18" i="1" s="1"/>
  <c r="R56" i="1"/>
  <c r="S31" i="1"/>
  <c r="R30" i="1"/>
  <c r="Q59" i="1"/>
  <c r="S51" i="1"/>
  <c r="H20" i="1"/>
  <c r="J20" i="1"/>
  <c r="R20" i="1" s="1"/>
  <c r="I20" i="1"/>
  <c r="S35" i="1"/>
  <c r="O24" i="1"/>
  <c r="S41" i="1"/>
  <c r="O34" i="1"/>
  <c r="S50" i="1"/>
  <c r="O40" i="1"/>
  <c r="P18" i="1"/>
  <c r="M19" i="1"/>
  <c r="G19" i="1" s="1"/>
  <c r="B2" i="3"/>
  <c r="B39" i="3"/>
  <c r="B36" i="3"/>
  <c r="B30" i="3"/>
  <c r="B23" i="3"/>
  <c r="B20" i="3"/>
  <c r="B17" i="3"/>
  <c r="B14" i="3"/>
  <c r="B11" i="3"/>
  <c r="B8" i="3"/>
  <c r="U14" i="1" l="1"/>
  <c r="V14" i="1" s="1"/>
  <c r="R14" i="1"/>
  <c r="P13" i="1"/>
  <c r="Q13" i="1"/>
  <c r="S14" i="1"/>
  <c r="O13" i="1"/>
  <c r="P14" i="1"/>
  <c r="R13" i="1"/>
  <c r="R16" i="1"/>
  <c r="O20" i="1"/>
  <c r="S20" i="1"/>
  <c r="Q53" i="1"/>
  <c r="S53" i="1"/>
  <c r="P20" i="1"/>
  <c r="R53" i="1"/>
  <c r="Q14" i="1"/>
  <c r="S55" i="1"/>
  <c r="Q16" i="1"/>
  <c r="P16" i="1"/>
  <c r="O16" i="1"/>
  <c r="P37" i="1"/>
  <c r="S37" i="1"/>
  <c r="O37" i="1"/>
  <c r="O25" i="1"/>
  <c r="R25" i="1"/>
  <c r="O15" i="1"/>
  <c r="P15" i="1"/>
  <c r="R15" i="1"/>
  <c r="R55" i="1"/>
  <c r="O19" i="1"/>
  <c r="O54" i="1"/>
  <c r="S19" i="1"/>
  <c r="Q15" i="1"/>
  <c r="R19" i="1"/>
  <c r="R54" i="1"/>
  <c r="Q54" i="1"/>
  <c r="Q55" i="1"/>
  <c r="U19" i="1"/>
  <c r="V19" i="1" s="1"/>
  <c r="P19" i="1"/>
  <c r="M20" i="1"/>
  <c r="B2" i="5"/>
  <c r="B2" i="4"/>
  <c r="B24" i="3"/>
  <c r="B40" i="3"/>
  <c r="B44" i="3" s="1"/>
  <c r="E12" i="1" s="1"/>
  <c r="G20" i="1" l="1"/>
  <c r="Q20" i="1" s="1"/>
  <c r="U20" i="1"/>
  <c r="V20" i="1" s="1"/>
  <c r="H12" i="1"/>
  <c r="I12" i="1"/>
  <c r="J12" i="1"/>
  <c r="S12" i="1" s="1"/>
  <c r="U12" i="1"/>
  <c r="V12" i="1" s="1"/>
  <c r="M21" i="1"/>
  <c r="M22" i="1"/>
  <c r="B2" i="7"/>
  <c r="B2" i="6"/>
  <c r="P12" i="1" l="1"/>
  <c r="Q12" i="1"/>
  <c r="G22" i="1"/>
  <c r="P22" i="1" s="1"/>
  <c r="U22" i="1"/>
  <c r="V22" i="1" s="1"/>
  <c r="G21" i="1"/>
  <c r="Q21" i="1" s="1"/>
  <c r="U21" i="1"/>
  <c r="V21" i="1" s="1"/>
  <c r="R12" i="1"/>
  <c r="O12" i="1"/>
  <c r="M23" i="1"/>
  <c r="B2" i="8"/>
  <c r="B2" i="9"/>
  <c r="G23" i="1" l="1"/>
  <c r="P23" i="1" s="1"/>
  <c r="U23" i="1"/>
  <c r="V23" i="1" s="1"/>
  <c r="M24" i="1"/>
  <c r="B2" i="10"/>
  <c r="G24" i="1" l="1"/>
  <c r="P24" i="1" s="1"/>
  <c r="U24" i="1"/>
  <c r="V24" i="1" s="1"/>
  <c r="M25" i="1"/>
  <c r="B2" i="11"/>
  <c r="G25" i="1" l="1"/>
  <c r="Q25" i="1" s="1"/>
  <c r="U25" i="1"/>
  <c r="V25" i="1" s="1"/>
  <c r="M26" i="1"/>
  <c r="P25" i="1"/>
  <c r="B2" i="12"/>
  <c r="G26" i="1" l="1"/>
  <c r="Q26" i="1" s="1"/>
  <c r="U26" i="1"/>
  <c r="V26" i="1" s="1"/>
  <c r="P26" i="1"/>
  <c r="M27" i="1"/>
  <c r="B2" i="15"/>
  <c r="B2" i="13"/>
  <c r="B2" i="14"/>
  <c r="G27" i="1" l="1"/>
  <c r="Q27" i="1" s="1"/>
  <c r="U27" i="1"/>
  <c r="V27" i="1" s="1"/>
  <c r="M28" i="1"/>
  <c r="B2" i="16"/>
  <c r="G28" i="1" l="1"/>
  <c r="Q28" i="1" s="1"/>
  <c r="U28" i="1"/>
  <c r="V28" i="1" s="1"/>
  <c r="P28" i="1"/>
  <c r="M29" i="1"/>
  <c r="G29" i="1" s="1"/>
  <c r="B2" i="17"/>
  <c r="Q29" i="1" l="1"/>
  <c r="U29" i="1"/>
  <c r="V29" i="1" s="1"/>
  <c r="M30" i="1"/>
  <c r="B2" i="18"/>
  <c r="G30" i="1" l="1"/>
  <c r="P30" i="1" s="1"/>
  <c r="U30" i="1"/>
  <c r="V30" i="1" s="1"/>
  <c r="M31" i="1"/>
  <c r="B2" i="19"/>
  <c r="G31" i="1" l="1"/>
  <c r="U31" i="1"/>
  <c r="V31" i="1" s="1"/>
  <c r="P31" i="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Q37" i="1" s="1"/>
  <c r="U37" i="1"/>
  <c r="V37" i="1" s="1"/>
  <c r="M38" i="1"/>
  <c r="B2" i="27"/>
  <c r="G38" i="1" l="1"/>
  <c r="U38" i="1"/>
  <c r="V38" i="1" s="1"/>
  <c r="M39" i="1"/>
  <c r="Q38" i="1"/>
  <c r="B2" i="28"/>
  <c r="G39" i="1" l="1"/>
  <c r="U39" i="1"/>
  <c r="V39" i="1" s="1"/>
  <c r="M40" i="1"/>
  <c r="Q39" i="1"/>
  <c r="B2" i="29"/>
  <c r="G40" i="1" l="1"/>
  <c r="U40" i="1"/>
  <c r="V40" i="1" s="1"/>
  <c r="M41" i="1"/>
  <c r="Q40"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U46" i="1"/>
  <c r="V46" i="1" s="1"/>
  <c r="M47" i="1"/>
  <c r="P46" i="1"/>
  <c r="B2" i="37"/>
  <c r="G47" i="1" l="1"/>
  <c r="U47" i="1"/>
  <c r="V47" i="1" s="1"/>
  <c r="M48" i="1"/>
  <c r="P47" i="1"/>
  <c r="B2" i="38"/>
  <c r="G48" i="1" l="1"/>
  <c r="P48" i="1" s="1"/>
  <c r="U48" i="1"/>
  <c r="V48" i="1" s="1"/>
  <c r="M49" i="1"/>
  <c r="B2" i="39"/>
  <c r="G49" i="1" l="1"/>
  <c r="U49" i="1"/>
  <c r="V49" i="1" s="1"/>
  <c r="M50" i="1"/>
  <c r="P49" i="1"/>
  <c r="B2" i="40"/>
  <c r="G50" i="1" l="1"/>
  <c r="U50" i="1"/>
  <c r="V50" i="1" s="1"/>
  <c r="M51" i="1"/>
  <c r="Q50" i="1"/>
  <c r="B2" i="41"/>
  <c r="G51" i="1" l="1"/>
  <c r="U51" i="1"/>
  <c r="V51" i="1" s="1"/>
  <c r="M52" i="1"/>
  <c r="P51" i="1"/>
  <c r="B2" i="42"/>
  <c r="G52" i="1" l="1"/>
  <c r="O52" i="1" s="1"/>
  <c r="U52" i="1"/>
  <c r="V52" i="1" s="1"/>
  <c r="M53" i="1"/>
  <c r="B2" i="43"/>
  <c r="G53" i="1" l="1"/>
  <c r="P53" i="1" s="1"/>
  <c r="U53" i="1"/>
  <c r="V53" i="1" s="1"/>
  <c r="M54" i="1"/>
  <c r="B2" i="44"/>
  <c r="G54" i="1" l="1"/>
  <c r="P54" i="1" s="1"/>
  <c r="U54" i="1"/>
  <c r="V54" i="1" s="1"/>
  <c r="M55" i="1"/>
  <c r="B2" i="45"/>
  <c r="G55" i="1" l="1"/>
  <c r="U55" i="1"/>
  <c r="V55" i="1" s="1"/>
  <c r="M56" i="1"/>
  <c r="P55" i="1"/>
  <c r="B2" i="46"/>
  <c r="G56" i="1" l="1"/>
  <c r="P56" i="1" s="1"/>
  <c r="U56" i="1"/>
  <c r="V56" i="1" s="1"/>
  <c r="M57" i="1"/>
  <c r="B2" i="47"/>
  <c r="G57" i="1" l="1"/>
  <c r="P57" i="1" s="1"/>
  <c r="U57" i="1"/>
  <c r="V57" i="1" s="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<sst xmlns="http://schemas.openxmlformats.org/spreadsheetml/2006/main" count="6170" uniqueCount="255">
  <si>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</si>
  <si>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</si>
  <si>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</si>
  <si>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</si>
  <si>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</si>
  <si>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</si>
  <si>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</si>
  <si>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</si>
  <si>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</si>
  <si>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</si>
  <si>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</si>
  <si>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</si>
  <si>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</si>
  <si>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</si>
  <si>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</si>
  <si>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</si>
  <si>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</si>
  <si>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</si>
  <si>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</si>
  <si>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</si>
  <si>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</si>
  <si>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</si>
  <si>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</si>
  <si>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</si>
  <si>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</si>
  <si>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</si>
  <si>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</si>
  <si>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</si>
  <si>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</si>
  <si>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</si>
  <si>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</si>
  <si>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</si>
  <si>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</si>
  <si>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</si>
  <si>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</si>
  <si>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</si>
  <si>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</si>
  <si>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</si>
  <si>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</si>
  <si>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</si>
  <si>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</si>
  <si>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</si>
  <si>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</si>
  <si>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</si>
  <si>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</si>
  <si>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</si>
  <si>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</si>
  <si>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</si>
  <si>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</si>
  <si>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</si>
  <si>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</si>
  <si>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</si>
  <si>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</si>
  <si>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</si>
  <si>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</si>
  <si>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</si>
  <si>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</si>
  <si>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</si>
  <si>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</si>
  <si>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</si>
  <si>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</si>
  <si>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</si>
  <si>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</si>
  <si>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</si>
  <si>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</si>
  <si>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</si>
  <si>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</si>
  <si>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</si>
  <si>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</si>
  <si>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</si>
  <si>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</si>
  <si>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</si>
  <si>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</si>
  <si>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</si>
  <si>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</si>
  <si>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</si>
  <si>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</si>
  <si>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</si>
  <si>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</si>
  <si>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</si>
  <si>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</si>
  <si>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</si>
  <si>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</si>
  <si>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</si>
  <si>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</si>
  <si>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</si>
  <si>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</si>
  <si>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</si>
  <si>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</si>
  <si>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</si>
  <si>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</si>
  <si>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</si>
  <si>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</si>
  <si>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</si>
  <si>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</si>
  <si>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</si>
  <si>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</si>
  <si>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</si>
  <si>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</si>
  <si>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</si>
  <si>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</si>
  <si>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</si>
  <si>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</si>
  <si>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</si>
  <si>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</si>
  <si>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</si>
  <si>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</si>
  <si>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</si>
  <si>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</si>
  <si>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</si>
  <si>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</si>
  <si>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</si>
  <si>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</si>
  <si>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</si>
  <si>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</si>
  <si>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</si>
  <si>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</si>
  <si>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</si>
  <si>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</si>
  <si>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</si>
  <si>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</si>
  <si>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</si>
  <si>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</si>
  <si>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</si>
  <si>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</si>
  <si>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</si>
  <si>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</si>
  <si>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</si>
  <si>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</si>
  <si>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</si>
  <si>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</si>
  <si>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</si>
  <si>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</si>
  <si>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</si>
  <si>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</si>
  <si>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</si>
  <si>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</si>
  <si>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</si>
  <si>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</si>
  <si>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</si>
  <si>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</si>
  <si>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</si>
  <si>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</si>
  <si>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</si>
  <si>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</si>
  <si>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</si>
  <si>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</si>
  <si>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</si>
  <si>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</si>
  <si>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</si>
  <si>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</si>
  <si>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</si>
  <si>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</si>
  <si>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</si>
  <si>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</si>
  <si>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</si>
  <si>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</si>
  <si>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</si>
  <si>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</si>
  <si>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</si>
  <si>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</si>
  <si>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</si>
  <si>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</si>
  <si>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</si>
  <si>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</si>
  <si>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</si>
  <si>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</si>
  <si>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</si>
  <si>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</si>
  <si>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</si>
  <si>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</si>
  <si>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</si>
  <si>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</si>
  <si>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</si>
  <si>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</si>
  <si>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</si>
  <si>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</si>
  <si>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</si>
  <si>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</si>
  <si>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</si>
  <si>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</si>
  <si>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</si>
  <si>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</si>
  <si>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</si>
  <si>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</si>
  <si>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</si>
  <si>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</si>
  <si>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</si>
  <si>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</si>
  <si>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</si>
  <si>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</si>
  <si>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</si>
  <si>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</si>
  <si>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</si>
  <si>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</si>
  <si>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</si>
  <si>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</si>
  <si>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</si>
  <si>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</si>
  <si>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</si>
  <si>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</si>
  <si>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</si>
  <si>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</si>
  <si>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</si>
  <si>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</si>
  <si>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</si>
  <si>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</si>
  <si>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</si>
  <si>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</si>
  <si>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</si>
  <si>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</si>
  <si>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</si>
  <si>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</si>
  <si>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</si>
  <si>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</si>
  <si>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</si>
  <si>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La leva militare al momento è sospesa, anche se in realtà le liste devono ancora essere compilate. Non esistono fattispecie teoriche di corruzione in questo campo.</t>
  </si>
  <si>
    <t xml:space="preserve">Processi sottoposti a valutazione del rischio </t>
  </si>
  <si>
    <t>Misure specifiche da adottare nel triennio per ridurre ulteriormente il rischio</t>
  </si>
  <si>
    <t>Vai al prospetto finale</t>
  </si>
  <si>
    <t>Vai alle Misure riduzione rischio</t>
  </si>
  <si>
    <t>Vai prospetto finale</t>
  </si>
  <si>
    <t>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</si>
  <si>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</si>
  <si>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</si>
  <si>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</si>
  <si>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i servizi finanziari ne facessero segnalazione al RPCT.</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</si>
  <si>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</si>
  <si>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</si>
  <si>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la maggior trasparenza possibile, anche con qualche inevitabile contraccolpo in tema di riservatezza dei dati personali.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</si>
  <si>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degli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</si>
  <si>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t>
  </si>
  <si>
    <t>Quando il Comune rilascerà la CIE, la procedura centralizzata della carta d'identità elettronica, con l'associazione delle impronte digitali, eliminerà pressoché totalmente ogni ipotesi corruttiva". Al momento la carta d'identità viene rilasciata mediante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</si>
  <si>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t xml:space="preserve">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t>
    </r>
    <r>
      <rPr>
        <i/>
        <u/>
        <sz val="11"/>
        <color theme="1"/>
        <rFont val="Calibri"/>
        <family val="2"/>
        <scheme val="minor"/>
      </rPr>
      <t>consorziali</t>
    </r>
  </si>
  <si>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</si>
  <si>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</si>
  <si>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 Andrà sempre tenuto conto della regolarità del soggiorno dei beneficiari in contatto costante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</si>
  <si>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aderito al Consorzio C.S.E.A. che effettua la gara per l'affidamento dei servizi di tutti gli enti consorziati</t>
  </si>
  <si>
    <t xml:space="preserve">Il forte controllo sociale derivato dalla forte esposizione del servizio all'attenzione di parenti e conoscenti del defunto esclude pratiche corruttive nel servizio di gestione cimiteriale. Per quanto riguarda la gestione delle concessioni cimiteriali è stato adottato un apposito regolamento e le tariffe sono aggiornate periodicamente </t>
  </si>
  <si>
    <t>Oltre a quanto indicato nella scheda precedente per quanto riguarda questa fattispecie si rimanda al regolamento in vigore. L'eventuale assegnazione di nuove tombe andrà fatta con apposito procedimento ad evidenza pubblica.</t>
  </si>
  <si>
    <t>Vanno distinte designazioni che prevedono un compenso dalle designazioni che invece non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</si>
  <si>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t>
  </si>
  <si>
    <t>La maggioranza degli atti dell'ufficio elettorale è totalmente vincolata e non può prevedere episodi corruttivi, che invece si possono concretizzare, anche in modo "pericoloso" nei procedimenti di predisposizione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t>
  </si>
  <si>
    <t>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</si>
  <si>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t>
  </si>
  <si>
    <t>Mentre l'approvvigionamento idrico per usi domestici non risulta particolarmente problematico, ci possono essere dei profili di criticità nel campo dell'approvvigionamento idrico per usi agricoli ed industriali e per la gestione dei pozzi privati. La molteplicità di norme nazionali e regionali e l'oggettiva difficoltà dei controlli consigliano massima attenzione sui procedimenti di autorizzazione dei prelievi e degli scarichi.</t>
  </si>
  <si>
    <t>Autorizzazioni Idriche</t>
  </si>
  <si>
    <t>Al momento non ricorre la fattispecie. Nel caso di futuri affidamenti di gestioni di questo tipo, si consiglia di provvedere sempre sulla base di procedimenti ad evidenza pubblica e di spostare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</si>
  <si>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</si>
  <si>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46 - Autorizzazioni Idriche</t>
  </si>
  <si>
    <t>Pur con i recenti correttivi delle norme che obbligano a fare un piano preliminare e con delle forti limitazione della spesa, questo processo può nascondere una certa pericolosità corruttiva in relazione alle valutazioni di merito che, in via preliminare</t>
  </si>
  <si>
    <t>Provincia di Cuneo</t>
  </si>
  <si>
    <t>Si consiglia ai responsabili dei servizi di procedere alla realizzazione di eventi mediante la pubblicazione preventiva di un bando di co-progettazione con enti del terzo settore o con impresari artistici. Anche se il codice dei contratti non si applica a questa fattispecie sembra utile, se non necessario, adottare ogni possibile strumento di evidenza pubblica.</t>
  </si>
  <si>
    <t>Comune di Cavallermaggiore</t>
  </si>
  <si>
    <t>Piano Triennale per la Prevenzione della Corruzione e per la trasparenza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</si>
</sst>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5">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508">
    <dxf>
      <fill>
        <patternFill>
          <bgColor theme="9" tint="0.79998168889431442"/>
        </patternFill>
      </fill>
    </dxf>
    <dxf>
      <fill>
        <patternFill>
          <bgColor theme="7" tint="0.79998168889431442"/>
        </patternFill>
      </fill>
    </dxf>
    <dxf>
      <fill>
        <patternFill>
          <bgColor theme="5" tint="0.79998168889431442"/>
        </patternFill>
      </fill>
    </dxf>
    <dxf>
      <fill>
        <patternFill>
          <bgColor theme="0" tint="-4.9989318521683403E-2"/>
        </patternFill>
      </fill>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247650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457453" cy="16668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 24 del 19/02/2018 </a:t>
          </a:r>
        </a:p>
        <a:p>
          <a:pPr algn="ctr" rtl="0">
            <a:defRPr sz="1000"/>
          </a:pPr>
          <a:r>
            <a:rPr lang="it-IT" sz="1100" b="0" i="1" u="none" strike="noStrike" baseline="0">
              <a:solidFill>
                <a:srgbClr val="000000"/>
              </a:solidFill>
              <a:latin typeface="Arial"/>
              <a:cs typeface="Arial"/>
            </a:rPr>
            <a:t>e confermate anche per il Triennio 2023-2025</a:t>
          </a:r>
        </a:p>
      </xdr:txBody>
    </xdr:sp>
    <xdr:clientData/>
  </xdr:twoCellAnchor>
  <xdr:twoCellAnchor>
    <xdr:from>
      <xdr:col>7</xdr:col>
      <xdr:colOff>16566</xdr:colOff>
      <xdr:row>16</xdr:row>
      <xdr:rowOff>422413</xdr:rowOff>
    </xdr:from>
    <xdr:to>
      <xdr:col>8</xdr:col>
      <xdr:colOff>931617</xdr:colOff>
      <xdr:row>27</xdr:row>
      <xdr:rowOff>82387</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9367631" y="4464326"/>
          <a:ext cx="2165725" cy="17223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derica Meineri" refreshedDate="43137.601446643515" createdVersion="5" refreshedVersion="6" minRefreshableVersion="3" recordCount="53" xr:uid="{00000000-000A-0000-FFFF-FFFF00000000}">
  <cacheSource type="worksheet">
    <worksheetSource ref="G11:J64" sheet="Indice Schede"/>
  </cacheSource>
  <cacheFields count="4">
    <cacheField name="Procedimento o sottoprocedimento a rischio" numFmtId="0">
      <sharedItems count="137">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Autorizzazioni Idriche"/>
        <s v="47 - Affidamenti in house"/>
        <s v="48 - Controlli sull'uso del territorio"/>
        <s v=""/>
        <s v="1 - Concorso per l'assunzione di personale" u="1"/>
        <s v="13 - Gestione ordinaria delle spese di bilancio" u="1"/>
        <s v="21 - Pratiche anagrafiche" u="1"/>
        <s v="22 - Documenti di identità" u="1"/>
        <s v="23 - Servizi per minori e famiglie" u="1"/>
        <s v="36 - Funzionamento degli organi collegiali" u="1"/>
        <s v="27 - Servizi di integrazione dei cittadini stranieri" u="1"/>
        <s v="40 - Gestione della leva" u="1"/>
        <s v="6 - Permesso di costruire" u="1"/>
        <s v="3 - Selezione per l'affidamento di un incarico professionale " u="1"/>
        <s v="48 - Nuova scheda 5" u="1"/>
        <s v="47 - Nuova scheda 4" u="1"/>
        <s v="37 - Gestione dell'elettorato" u="1"/>
        <s v="43 - Controlli sull'uso del territorio" u="1"/>
        <s v="16 - Permesso di costruire convenzionato" u="1"/>
        <s v="46 - Nuova scheda 3" u="1"/>
        <s v="22 - Servizi per adulti in difficoltà" u="1"/>
        <s v="43 - Gestione del diritto allo studio" u="1"/>
        <s v="38 - Gestione degli alloggi pubblici" u="1"/>
        <s v="45 - Nuova scheda 2" u="1"/>
        <s v="44 - Nuova scheda 1" u="1"/>
        <s v="47 - Controlli sull'uso del territorio" u="1"/>
        <s v="34 - Designazione dei rappresentanti dell'ente presso enti, società, fondazioni" u="1"/>
        <s v="26 - Servizi per adulti in difficoltà" u="1"/>
        <s v="10 - Gestione delle sanzioni per violazione del CDS" u="1"/>
        <s v="08 - Provvedimenti di pianificazione urbanistica generale" u="1"/>
        <s v="11 - Gestione ordinaria delle entrate di bilancio" u="1"/>
        <s v="38 - Designazione dei rappresentanti dell'ente presso enti, società, fondazioni" u="1"/>
        <s v="42 - Affidamenti in house" u="1"/>
        <s v="40 - Vigilanza sulla circolazione e la sosta" u="1"/>
        <s v="28 - Gestione delle tombe di famiglia" u="1"/>
        <s v="27 - Gestione delle sepolture e dei loculi" u="1"/>
        <s v="46 - Affidamenti in house" u="1"/>
        <s v="44 - Vigilanza sulla circolazione e la sosta" u="1"/>
        <s v="41 - Gestione dell'elettorato" u="1"/>
        <s v="16 - Accertamenti e controlli sugli abusi edilizi" u="1"/>
        <s v="20 - Permesso di costruire convenzionato" u="1"/>
        <s v="46 - Vigilanza sulla circolazione e la sosta" u="1"/>
        <s v="20 - Servizi assistenziali e socio-sanitari per anziani" u="1"/>
        <s v="42 - Gestione degli alloggi pubblici" u="1"/>
        <s v="9 - Provvedimenti di pianificazione urbanistica generale" u="1"/>
        <s v="12 - Gestione ordinaria delle spese di bilancio" u="1"/>
        <s v="29 - Organizzazione eventi" u="1"/>
        <s v="26 - Gestione dell'archivio" u="1"/>
        <s v="24 - Servizi assistenziali e socio-sanitari per anziani" u="1"/>
        <s v="14 - Autorizzazione all’occupazione del suolo pubblico" u="1"/>
        <s v="2 - Concorso per la progressione in carriera del personale " u="1"/>
        <s v="8 - Concessione di sovvenzioni, contributi, sussidi, ausili finanziari, nonché attribuzione di vantaggi economici di qualunque genere " u="1"/>
        <s v="21 - Servizi per disabili" u="1"/>
        <s v="13 - Accertamenti con adesione dei tributi locali" u="1"/>
        <s v="35 - Gestione dei procedimenti di segnalazione e reclamo" u="1"/>
        <s v="18 - Autorizzazione all’occupazione del suolo pubblico" u="1"/>
        <s v="15 - Accertamenti con adesione dei tributi locali" u="1"/>
        <s v="32 - Gestione delle tombe di famiglia" u="1"/>
        <s v="7 - Permesso di costruire in aree assoggettate ad autorizzazione paesaggistica" u="1"/>
        <s v="25 - Servizi per disabili" u="1"/>
        <s v="31 - Gestione delle sepolture e dei loculi" u="1"/>
        <s v="10 - Levata dei protesti " u="1"/>
        <s v="31 - Gare ad evidenza pubblica di vendita di beni" u="1"/>
        <s v="39 - Gestione dei procedimenti di segnalazione e reclamo" u="1"/>
        <s v="24 - Raccolta e smaltimento rifiuti" u="1"/>
        <s v="17 - Pratiche anagrafiche" u="1"/>
        <s v="18 - Documenti di identità" u="1"/>
        <s v="19 - Servizi per minori e famiglie" u="1"/>
        <s v="15 - Autorizzazioni ex artt. 68 e 69 del TULPS (spettacoli anche viaggianti, pubblici intrattenimenti, feste da ballo, esposizioni, gare)" u="1"/>
        <s v="33 - Formazione di determinazioni, ordinanze, decreti ed altri atti amministrativi" u="1"/>
        <s v="36 - Gestione della leva" u="1"/>
        <s v="30 - Rilascio di patrocini" u="1"/>
        <s v="14 - Accertamenti e verifiche dei tributi locali" u="1"/>
        <s v="11 - Gestione delle sanzioni per violazione del CDS" u="1"/>
        <s v="25 - Gestione del protocollo" u="1"/>
        <s v="35 - Gare ad evidenza pubblica di vendita di beni" u="1"/>
        <s v="28 - Raccolta e smaltimento rifiuti" u="1"/>
        <s v="12 - Gestione ordinaria delle entrate di bilancio" u="1"/>
        <s v="09 - Provvedimenti di pianificazione urbanistica attuativa" u="1"/>
        <s v="4 - Affidamento mediante procedura aperta (o ristretta) di lavori, servizi, forniture" u="1"/>
        <s v="19 - Autorizzazioni ex artt. 68 e 69 del TULPS (spettacoli anche viaggianti, pubblici intrattenimenti, feste da ballo, esposizioni, gare)" u="1"/>
        <s v="33 - Organizzazione eventi" u="1"/>
        <s v="30 - Gestione dell'archivio" u="1"/>
        <s v="37 - Formazione di determinazioni, ordinanze, decreti ed altri atti amministrativi" u="1"/>
        <s v="34 - Rilascio di patrocini" u="1"/>
        <s v="41 - Vigilanza sulla circolazione e la sosta" u="1"/>
        <s v="29 - Gestione del protocollo" u="1"/>
        <s v="39 - Gestione del diritto allo studio" u="1"/>
        <s v="17 - Incentivi economici al personale (produttività e retribuzioni di risultato)" u="1"/>
        <s v="32 - Funzionamento degli organi collegiali" u="1"/>
        <s v="23 - Servizi di integrazione dei cittadini stranieri" u="1"/>
        <s v="5 - Affidamento diretto di lavori, servizi o forniture" u="1"/>
      </sharedItems>
    </cacheField>
    <cacheField name="Probabilità" numFmtId="2">
      <sharedItems containsMixedTypes="1" containsNumber="1" minValue="1.1666666666666667" maxValue="4" count="18">
        <n v="2.5"/>
        <n v="2"/>
        <n v="3.5"/>
        <n v="2.3333333333333335"/>
        <n v="2.8333333333333335"/>
        <n v="2.6666666666666665"/>
        <n v="3"/>
        <n v="1.8333333333333333"/>
        <n v="4"/>
        <n v="3.8333333333333335"/>
        <n v="2.1666666666666665"/>
        <n v="3.3333333333333335"/>
        <n v="3.1666666666666665"/>
        <n v="3.6666666666666665"/>
        <n v="1.1666666666666667"/>
        <n v="1.3333333333333333"/>
        <s v="Processo non sottoposto a mappatura e valutazione del rischio"/>
        <n v="1.6666666666666667"/>
      </sharedItems>
    </cacheField>
    <cacheField name="Impatto" numFmtId="2">
      <sharedItems containsMixedTypes="1" containsNumber="1" minValue="0.75" maxValue="3.75" count="8">
        <n v="1.5"/>
        <n v="1.25"/>
        <n v="1.75"/>
        <n v="2.25"/>
        <n v="1"/>
        <n v="0.75"/>
        <s v=""/>
        <n v="3.75" u="1"/>
      </sharedItems>
    </cacheField>
    <cacheField name="Rischio" numFmtId="2">
      <sharedItems containsMixedTypes="1" containsNumber="1" minValue="0.875" maxValue="14.375" count="38">
        <n v="3.75"/>
        <n v="2.5"/>
        <n v="5.25"/>
        <n v="2.916666666666667"/>
        <n v="4.25"/>
        <n v="4"/>
        <n v="4.5"/>
        <n v="7"/>
        <n v="6.7083333333333339"/>
        <n v="3.5"/>
        <n v="3.7916666666666665"/>
        <n v="3.25"/>
        <n v="5"/>
        <n v="4.75"/>
        <n v="5.75"/>
        <n v="4.125"/>
        <n v="2.1666666666666665"/>
        <n v="3.541666666666667"/>
        <n v="5.5"/>
        <n v="2"/>
        <n v="4.791666666666667"/>
        <n v="4.583333333333333"/>
        <n v="0.875"/>
        <n v="3.333333333333333"/>
        <n v="3.125"/>
        <n v="2.333333333333333"/>
        <n v="1.6666666666666665"/>
        <n v="5.8333333333333339"/>
        <n v="3.208333333333333"/>
        <s v=""/>
        <n v="1.6666666666666667"/>
        <n v="14.375" u="1"/>
        <n v="3.3333333333333335" u="1"/>
        <n v="4.375" u="1"/>
        <n v="3.958333333333333" u="1"/>
        <n v="4.166666666666667" u="1"/>
        <n v="2.6666666666666665" u="1"/>
        <n v="1.5"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001Finanz" refreshedDate="45408.515994328707" createdVersion="5" refreshedVersion="8"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
        <s v="44 - Gestione del diritto allo studio"/>
        <s v="45 - Vigilanza sulla circolazione e la sosta"/>
        <s v="46 - Autorizzazioni Idriche"/>
        <s v="47 - Affidamenti in house"/>
        <s v="48 - Controlli sull'uso del territorio"/>
        <s v="46 - Vigilanza sulla circolazione e la sosta" u="1"/>
        <s v="43 - Gestione degli alloggi pubblici" u="1"/>
      </sharedItems>
    </cacheField>
    <cacheField name="Misure per la riduzione del rischio" numFmtId="0">
      <sharedItems count="70"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i servizi finanziari ne facessero segnalazione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co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co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la maggior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g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
        <s v="Quando il Comune rilascerà la CIE, la procedura centralizzata della carta d'identità elettronica, con l'associazione delle impronte digitali, eliminerà pressoché totalmente ogni ipotesi corruttiva&quot;. Al momento la carta d'identità viene rilasciata mediante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 Andrà sempre tenuto conto della regolarità del soggiorno dei beneficiari in contatto costan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derito al Consorzio C.S.E.A. che effettua la gara per l'affidamento dei servizi di tutti gli enti consorziati"/>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tenzione di parenti e conoscenti del defunto esclude pratiche corruttive nel servizio di gestione cimiteriale. Per quanto riguarda la gestione delle concessioni cimiteriali è stato adottato un apposito regolamento e le tariffe sono aggiornate periodicamente "/>
        <s v="Oltre a quanto indicato nella scheda precedente per quanto riguarda questa fattispecie si rimanda al regolamento in vigore. L'eventuale assegnazione di nuove tombe andrà fatta con apposito procedimento ad evidenza pubblica."/>
        <s v="Si consiglia ai responsabili dei servizi di procedere alla realizzazione di eventi mediante la pubblicazione preventiva di un bando di c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non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 v="La leva militare al momento è sospesa, anche se in realtà le liste devono ancora essere compilate. Non esistono fattispecie teoriche di corruzione in questo campo."/>
        <s v="La maggioranza degli atti dell'ufficio elettorale è totalmente vincolata e non può prevedere episodi corruttivi, che invece si possono concretizzare, anche in modo &quot;pericoloso&quot; nei procedimenti di predisposizi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s v=""/>
        <s v="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s v="Mentre l'approvvigionamento idrico per usi domestici non risulta particolarmente problematico, ci possono essere dei profili di criticità nel campo dell'approvvigionamento idrico per usi agricoli ed industriali e per la gestione dei pozzi privati. La molteplicità di norme nazionali e regionali e l'oggettiva difficoltà dei controlli consigliano massima attenzione sui procedimenti di autorizzazione dei prelievi e degli scarichi."/>
        <s v="Al momento non ricorre la fattispecie. Nel caso di futuri affidamenti di gestioni di questo tipo, si consiglia di provvedere sempre sulla base di procedimenti ad evidenza pubblica e di spostare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u="1"/>
        <s v="Si consiglia ai responsabili dei servizi di procedere alla realzizzazione di eventi mediante la pubblicazione preventiva di un bando di co-progettazione con enti del terzo settore o con impresari artistici. Anche se il codice dei contratti non si applica a questa fattispecie sembra utile, se non necessario, adottare ogni possibile strumento di evidenza pubblica." u="1"/>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u="1"/>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Gli alloggi sono affidati in gestione all'A.T.C." u="1"/>
        <s v="Le graduatorie per l'assegnazione degli alloggi popolari dovranno essere redatte esclusivamente da soggetti terzi rispetto ai dipendenti dell'ufficio. Ci si rivolga prioritariamente alle prestazioni di esperti di comuni e agenzie autonome."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Oltre a quanto indicato nella scheda precedente per quanto riguarda questa fattispecie si ritiene necessario adoattre un apposito regolamento e l'eventuale assegnazione di nuove tombe andrà fatta con apposito procedimento ad evidenza pubblica." u="1"/>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x v="0"/>
    <x v="0"/>
  </r>
  <r>
    <x v="1"/>
    <x v="1"/>
    <x v="1"/>
    <x v="1"/>
  </r>
  <r>
    <x v="2"/>
    <x v="2"/>
    <x v="0"/>
    <x v="2"/>
  </r>
  <r>
    <x v="3"/>
    <x v="3"/>
    <x v="1"/>
    <x v="3"/>
  </r>
  <r>
    <x v="4"/>
    <x v="4"/>
    <x v="0"/>
    <x v="4"/>
  </r>
  <r>
    <x v="5"/>
    <x v="5"/>
    <x v="0"/>
    <x v="5"/>
  </r>
  <r>
    <x v="6"/>
    <x v="6"/>
    <x v="0"/>
    <x v="6"/>
  </r>
  <r>
    <x v="7"/>
    <x v="7"/>
    <x v="0"/>
    <x v="0"/>
  </r>
  <r>
    <x v="8"/>
    <x v="8"/>
    <x v="2"/>
    <x v="7"/>
  </r>
  <r>
    <x v="9"/>
    <x v="9"/>
    <x v="2"/>
    <x v="8"/>
  </r>
  <r>
    <x v="10"/>
    <x v="1"/>
    <x v="2"/>
    <x v="9"/>
  </r>
  <r>
    <x v="11"/>
    <x v="10"/>
    <x v="2"/>
    <x v="10"/>
  </r>
  <r>
    <x v="12"/>
    <x v="10"/>
    <x v="0"/>
    <x v="11"/>
  </r>
  <r>
    <x v="13"/>
    <x v="11"/>
    <x v="0"/>
    <x v="12"/>
  </r>
  <r>
    <x v="14"/>
    <x v="12"/>
    <x v="0"/>
    <x v="13"/>
  </r>
  <r>
    <x v="15"/>
    <x v="9"/>
    <x v="0"/>
    <x v="14"/>
  </r>
  <r>
    <x v="16"/>
    <x v="6"/>
    <x v="0"/>
    <x v="6"/>
  </r>
  <r>
    <x v="17"/>
    <x v="7"/>
    <x v="3"/>
    <x v="15"/>
  </r>
  <r>
    <x v="18"/>
    <x v="10"/>
    <x v="4"/>
    <x v="16"/>
  </r>
  <r>
    <x v="19"/>
    <x v="4"/>
    <x v="1"/>
    <x v="17"/>
  </r>
  <r>
    <x v="20"/>
    <x v="13"/>
    <x v="0"/>
    <x v="18"/>
  </r>
  <r>
    <x v="21"/>
    <x v="10"/>
    <x v="4"/>
    <x v="16"/>
  </r>
  <r>
    <x v="22"/>
    <x v="1"/>
    <x v="4"/>
    <x v="19"/>
  </r>
  <r>
    <x v="23"/>
    <x v="9"/>
    <x v="1"/>
    <x v="20"/>
  </r>
  <r>
    <x v="24"/>
    <x v="9"/>
    <x v="1"/>
    <x v="20"/>
  </r>
  <r>
    <x v="25"/>
    <x v="9"/>
    <x v="1"/>
    <x v="20"/>
  </r>
  <r>
    <x v="26"/>
    <x v="9"/>
    <x v="1"/>
    <x v="20"/>
  </r>
  <r>
    <x v="27"/>
    <x v="9"/>
    <x v="0"/>
    <x v="14"/>
  </r>
  <r>
    <x v="28"/>
    <x v="13"/>
    <x v="1"/>
    <x v="21"/>
  </r>
  <r>
    <x v="29"/>
    <x v="14"/>
    <x v="5"/>
    <x v="22"/>
  </r>
  <r>
    <x v="30"/>
    <x v="14"/>
    <x v="5"/>
    <x v="22"/>
  </r>
  <r>
    <x v="31"/>
    <x v="10"/>
    <x v="4"/>
    <x v="16"/>
  </r>
  <r>
    <x v="32"/>
    <x v="0"/>
    <x v="4"/>
    <x v="1"/>
  </r>
  <r>
    <x v="33"/>
    <x v="6"/>
    <x v="1"/>
    <x v="0"/>
  </r>
  <r>
    <x v="34"/>
    <x v="5"/>
    <x v="1"/>
    <x v="23"/>
  </r>
  <r>
    <x v="35"/>
    <x v="0"/>
    <x v="1"/>
    <x v="24"/>
  </r>
  <r>
    <x v="36"/>
    <x v="15"/>
    <x v="2"/>
    <x v="25"/>
  </r>
  <r>
    <x v="37"/>
    <x v="15"/>
    <x v="1"/>
    <x v="26"/>
  </r>
  <r>
    <x v="38"/>
    <x v="11"/>
    <x v="2"/>
    <x v="27"/>
  </r>
  <r>
    <x v="39"/>
    <x v="7"/>
    <x v="2"/>
    <x v="28"/>
  </r>
  <r>
    <x v="40"/>
    <x v="14"/>
    <x v="5"/>
    <x v="22"/>
  </r>
  <r>
    <x v="41"/>
    <x v="1"/>
    <x v="4"/>
    <x v="19"/>
  </r>
  <r>
    <x v="42"/>
    <x v="16"/>
    <x v="6"/>
    <x v="29"/>
  </r>
  <r>
    <x v="43"/>
    <x v="5"/>
    <x v="1"/>
    <x v="23"/>
  </r>
  <r>
    <x v="44"/>
    <x v="17"/>
    <x v="4"/>
    <x v="30"/>
  </r>
  <r>
    <x v="45"/>
    <x v="0"/>
    <x v="1"/>
    <x v="24"/>
  </r>
  <r>
    <x v="46"/>
    <x v="12"/>
    <x v="0"/>
    <x v="13"/>
  </r>
  <r>
    <x v="47"/>
    <x v="6"/>
    <x v="1"/>
    <x v="0"/>
  </r>
  <r>
    <x v="48"/>
    <x v="16"/>
    <x v="6"/>
    <x v="29"/>
  </r>
  <r>
    <x v="48"/>
    <x v="16"/>
    <x v="6"/>
    <x v="29"/>
  </r>
  <r>
    <x v="48"/>
    <x v="16"/>
    <x v="6"/>
    <x v="29"/>
  </r>
  <r>
    <x v="48"/>
    <x v="16"/>
    <x v="6"/>
    <x v="29"/>
  </r>
  <r>
    <x v="48"/>
    <x v="16"/>
    <x v="6"/>
    <x v="2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1"/>
  </r>
  <r>
    <x v="27"/>
    <x v="22"/>
  </r>
  <r>
    <x v="28"/>
    <x v="23"/>
  </r>
  <r>
    <x v="29"/>
    <x v="24"/>
  </r>
  <r>
    <x v="30"/>
    <x v="25"/>
  </r>
  <r>
    <x v="31"/>
    <x v="26"/>
  </r>
  <r>
    <x v="32"/>
    <x v="27"/>
  </r>
  <r>
    <x v="33"/>
    <x v="28"/>
  </r>
  <r>
    <x v="34"/>
    <x v="29"/>
  </r>
  <r>
    <x v="35"/>
    <x v="30"/>
  </r>
  <r>
    <x v="36"/>
    <x v="31"/>
  </r>
  <r>
    <x v="37"/>
    <x v="31"/>
  </r>
  <r>
    <x v="38"/>
    <x v="32"/>
  </r>
  <r>
    <x v="39"/>
    <x v="33"/>
  </r>
  <r>
    <x v="40"/>
    <x v="34"/>
  </r>
  <r>
    <x v="41"/>
    <x v="35"/>
  </r>
  <r>
    <x v="42"/>
    <x v="36"/>
  </r>
  <r>
    <x v="43"/>
    <x v="37"/>
  </r>
  <r>
    <x v="44"/>
    <x v="38"/>
  </r>
  <r>
    <x v="45"/>
    <x v="39"/>
  </r>
  <r>
    <x v="46"/>
    <x v="40"/>
  </r>
  <r>
    <x v="47"/>
    <x v="41"/>
  </r>
  <r>
    <x v="42"/>
    <x v="36"/>
  </r>
  <r>
    <x v="42"/>
    <x v="36"/>
  </r>
  <r>
    <x v="42"/>
    <x v="36"/>
  </r>
  <r>
    <x v="42"/>
    <x v="36"/>
  </r>
  <r>
    <x v="42"/>
    <x v="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updatedVersion="6" minRefreshableVersion="3" showDrill="0" showDataTips="0" rowGrandTotals="0" colGrandTotals="0" itemPrintTitles="1" createdVersion="5" indent="0" showHeaders="0" compact="0" compactData="0" multipleFieldFilters="0">
  <location ref="B20:E68" firstHeaderRow="0" firstDataRow="0" firstDataCol="4"/>
  <pivotFields count="4">
    <pivotField axis="axisRow" compact="0" outline="0" showAll="0" sortType="ascending" defaultSubtotal="0">
      <items count="137">
        <item x="48"/>
        <item x="0"/>
        <item x="1"/>
        <item x="2"/>
        <item x="3"/>
        <item x="4"/>
        <item x="5"/>
        <item x="6"/>
        <item x="7"/>
        <item m="1" x="74"/>
        <item m="1" x="123"/>
        <item x="8"/>
        <item m="1" x="49"/>
        <item m="1" x="73"/>
        <item m="1" x="106"/>
        <item x="9"/>
        <item m="1" x="118"/>
        <item m="1" x="75"/>
        <item x="10"/>
        <item x="11"/>
        <item m="1" x="122"/>
        <item m="1" x="90"/>
        <item m="1" x="98"/>
        <item x="12"/>
        <item m="1" x="50"/>
        <item m="1" x="117"/>
        <item m="1" x="94"/>
        <item x="13"/>
        <item m="1" x="101"/>
        <item x="14"/>
        <item m="1" x="113"/>
        <item x="15"/>
        <item m="1" x="84"/>
        <item m="1" x="63"/>
        <item x="16"/>
        <item m="1" x="133"/>
        <item m="1" x="110"/>
        <item m="1" x="100"/>
        <item m="1" x="111"/>
        <item x="17"/>
        <item x="18"/>
        <item m="1" x="125"/>
        <item m="1" x="112"/>
        <item m="1" x="95"/>
        <item x="19"/>
        <item m="1" x="85"/>
        <item m="1" x="87"/>
        <item x="20"/>
        <item m="1" x="51"/>
        <item m="1" x="97"/>
        <item m="1" x="52"/>
        <item x="21"/>
        <item m="1" x="65"/>
        <item x="22"/>
        <item m="1" x="135"/>
        <item m="1" x="53"/>
        <item m="1" x="109"/>
        <item m="1" x="93"/>
        <item x="23"/>
        <item m="1" x="119"/>
        <item x="24"/>
        <item m="1" x="104"/>
        <item m="1" x="92"/>
        <item m="1" x="72"/>
        <item x="25"/>
        <item m="1" x="80"/>
        <item m="1" x="55"/>
        <item x="26"/>
        <item m="1" x="79"/>
        <item m="1" x="121"/>
        <item x="27"/>
        <item m="1" x="131"/>
        <item m="1" x="91"/>
        <item x="28"/>
        <item m="1" x="58"/>
        <item x="29"/>
        <item m="1" x="127"/>
        <item m="1" x="116"/>
        <item m="1" x="107"/>
        <item x="30"/>
        <item m="1" x="105"/>
        <item m="1" x="134"/>
        <item x="31"/>
        <item m="1" x="102"/>
        <item m="1" x="114"/>
        <item x="32"/>
        <item m="1" x="126"/>
        <item m="1" x="71"/>
        <item x="33"/>
        <item m="1" x="129"/>
        <item m="1" x="120"/>
        <item m="1" x="99"/>
        <item x="34"/>
        <item m="1" x="54"/>
        <item x="35"/>
        <item m="1" x="115"/>
        <item m="1" x="128"/>
        <item x="36"/>
        <item m="1" x="61"/>
        <item m="1" x="76"/>
        <item x="37"/>
        <item m="1" x="67"/>
        <item x="38"/>
        <item m="1" x="108"/>
        <item m="1" x="132"/>
        <item m="1" x="124"/>
        <item x="39"/>
        <item m="1" x="56"/>
        <item m="1" x="78"/>
        <item x="40"/>
        <item m="1" x="83"/>
        <item m="1" x="130"/>
        <item m="1" x="77"/>
        <item m="1" x="88"/>
        <item x="41"/>
        <item m="1" x="62"/>
        <item x="42"/>
        <item m="1" x="66"/>
        <item x="43"/>
        <item m="1" x="69"/>
        <item m="1" x="82"/>
        <item m="1" x="68"/>
        <item x="44"/>
        <item m="1" x="81"/>
        <item x="45"/>
        <item m="1" x="64"/>
        <item m="1" x="86"/>
        <item x="46"/>
        <item m="1" x="70"/>
        <item m="1" x="60"/>
        <item x="47"/>
        <item m="1" x="59"/>
        <item m="1" x="136"/>
        <item m="1" x="57"/>
        <item m="1" x="103"/>
        <item m="1" x="96"/>
        <item m="1" x="89"/>
      </items>
    </pivotField>
    <pivotField axis="axisRow" compact="0" outline="0" showAll="0" defaultSubtotal="0">
      <items count="18">
        <item x="14"/>
        <item x="15"/>
        <item x="17"/>
        <item x="7"/>
        <item x="1"/>
        <item x="10"/>
        <item x="3"/>
        <item x="0"/>
        <item x="5"/>
        <item x="4"/>
        <item x="6"/>
        <item x="12"/>
        <item x="11"/>
        <item x="2"/>
        <item x="13"/>
        <item x="9"/>
        <item x="8"/>
        <item x="16"/>
      </items>
    </pivotField>
    <pivotField axis="axisRow" compact="0" outline="0" showAll="0" defaultSubtotal="0">
      <items count="8">
        <item x="5"/>
        <item x="4"/>
        <item x="1"/>
        <item x="0"/>
        <item x="2"/>
        <item m="1" x="7"/>
        <item x="6"/>
        <item x="3"/>
      </items>
    </pivotField>
    <pivotField axis="axisRow" compact="0" outline="0" showAll="0" defaultSubtotal="0">
      <items count="38">
        <item x="22"/>
        <item m="1" x="37"/>
        <item x="26"/>
        <item x="30"/>
        <item x="19"/>
        <item x="16"/>
        <item x="25"/>
        <item x="1"/>
        <item x="3"/>
        <item x="24"/>
        <item x="28"/>
        <item x="23"/>
        <item m="1" x="32"/>
        <item x="17"/>
        <item x="0"/>
        <item x="10"/>
        <item m="1" x="35"/>
        <item x="4"/>
        <item m="1" x="33"/>
        <item x="21"/>
        <item x="13"/>
        <item x="20"/>
        <item x="2"/>
        <item x="27"/>
        <item x="8"/>
        <item x="7"/>
        <item m="1" x="31"/>
        <item x="29"/>
        <item x="9"/>
        <item m="1" x="34"/>
        <item m="1" x="36"/>
        <item x="15"/>
        <item x="5"/>
        <item x="6"/>
        <item x="11"/>
        <item x="12"/>
        <item x="14"/>
        <item x="18"/>
      </items>
    </pivotField>
  </pivotFields>
  <rowFields count="4">
    <field x="0"/>
    <field x="1"/>
    <field x="2"/>
    <field x="3"/>
  </rowFields>
  <rowItems count="49">
    <i>
      <x/>
      <x v="17"/>
      <x v="6"/>
      <x v="27"/>
    </i>
    <i>
      <x v="1"/>
      <x v="7"/>
      <x v="3"/>
      <x v="14"/>
    </i>
    <i>
      <x v="2"/>
      <x v="4"/>
      <x v="2"/>
      <x v="7"/>
    </i>
    <i>
      <x v="3"/>
      <x v="13"/>
      <x v="3"/>
      <x v="22"/>
    </i>
    <i>
      <x v="4"/>
      <x v="6"/>
      <x v="2"/>
      <x v="8"/>
    </i>
    <i>
      <x v="5"/>
      <x v="9"/>
      <x v="3"/>
      <x v="17"/>
    </i>
    <i>
      <x v="6"/>
      <x v="8"/>
      <x v="3"/>
      <x v="32"/>
    </i>
    <i>
      <x v="7"/>
      <x v="10"/>
      <x v="3"/>
      <x v="33"/>
    </i>
    <i>
      <x v="8"/>
      <x v="3"/>
      <x v="3"/>
      <x v="14"/>
    </i>
    <i>
      <x v="11"/>
      <x v="16"/>
      <x v="4"/>
      <x v="25"/>
    </i>
    <i>
      <x v="15"/>
      <x v="15"/>
      <x v="4"/>
      <x v="24"/>
    </i>
    <i>
      <x v="18"/>
      <x v="4"/>
      <x v="4"/>
      <x v="28"/>
    </i>
    <i>
      <x v="19"/>
      <x v="5"/>
      <x v="4"/>
      <x v="15"/>
    </i>
    <i>
      <x v="23"/>
      <x v="5"/>
      <x v="3"/>
      <x v="34"/>
    </i>
    <i>
      <x v="27"/>
      <x v="12"/>
      <x v="3"/>
      <x v="35"/>
    </i>
    <i>
      <x v="29"/>
      <x v="11"/>
      <x v="3"/>
      <x v="20"/>
    </i>
    <i>
      <x v="31"/>
      <x v="15"/>
      <x v="3"/>
      <x v="36"/>
    </i>
    <i>
      <x v="34"/>
      <x v="10"/>
      <x v="3"/>
      <x v="33"/>
    </i>
    <i>
      <x v="39"/>
      <x v="3"/>
      <x v="7"/>
      <x v="31"/>
    </i>
    <i>
      <x v="40"/>
      <x v="5"/>
      <x v="1"/>
      <x v="5"/>
    </i>
    <i>
      <x v="44"/>
      <x v="9"/>
      <x v="2"/>
      <x v="13"/>
    </i>
    <i>
      <x v="47"/>
      <x v="14"/>
      <x v="3"/>
      <x v="37"/>
    </i>
    <i>
      <x v="51"/>
      <x v="5"/>
      <x v="1"/>
      <x v="5"/>
    </i>
    <i>
      <x v="53"/>
      <x v="4"/>
      <x v="1"/>
      <x v="4"/>
    </i>
    <i>
      <x v="58"/>
      <x v="15"/>
      <x v="2"/>
      <x v="21"/>
    </i>
    <i>
      <x v="60"/>
      <x v="15"/>
      <x v="2"/>
      <x v="21"/>
    </i>
    <i>
      <x v="64"/>
      <x v="15"/>
      <x v="2"/>
      <x v="21"/>
    </i>
    <i>
      <x v="67"/>
      <x v="15"/>
      <x v="2"/>
      <x v="21"/>
    </i>
    <i>
      <x v="70"/>
      <x v="15"/>
      <x v="3"/>
      <x v="36"/>
    </i>
    <i>
      <x v="73"/>
      <x v="14"/>
      <x v="2"/>
      <x v="19"/>
    </i>
    <i>
      <x v="75"/>
      <x/>
      <x/>
      <x/>
    </i>
    <i>
      <x v="79"/>
      <x/>
      <x/>
      <x/>
    </i>
    <i>
      <x v="82"/>
      <x v="5"/>
      <x v="1"/>
      <x v="5"/>
    </i>
    <i>
      <x v="85"/>
      <x v="7"/>
      <x v="1"/>
      <x v="7"/>
    </i>
    <i>
      <x v="88"/>
      <x v="10"/>
      <x v="2"/>
      <x v="14"/>
    </i>
    <i>
      <x v="92"/>
      <x v="8"/>
      <x v="2"/>
      <x v="11"/>
    </i>
    <i>
      <x v="94"/>
      <x v="7"/>
      <x v="2"/>
      <x v="9"/>
    </i>
    <i>
      <x v="97"/>
      <x v="1"/>
      <x v="4"/>
      <x v="6"/>
    </i>
    <i>
      <x v="100"/>
      <x v="1"/>
      <x v="2"/>
      <x v="2"/>
    </i>
    <i>
      <x v="102"/>
      <x v="12"/>
      <x v="4"/>
      <x v="23"/>
    </i>
    <i>
      <x v="106"/>
      <x v="3"/>
      <x v="4"/>
      <x v="10"/>
    </i>
    <i>
      <x v="109"/>
      <x/>
      <x/>
      <x/>
    </i>
    <i>
      <x v="114"/>
      <x v="4"/>
      <x v="1"/>
      <x v="4"/>
    </i>
    <i>
      <x v="116"/>
      <x v="17"/>
      <x v="6"/>
      <x v="27"/>
    </i>
    <i>
      <x v="118"/>
      <x v="8"/>
      <x v="2"/>
      <x v="11"/>
    </i>
    <i>
      <x v="122"/>
      <x v="2"/>
      <x v="1"/>
      <x v="3"/>
    </i>
    <i>
      <x v="124"/>
      <x v="7"/>
      <x v="2"/>
      <x v="9"/>
    </i>
    <i>
      <x v="127"/>
      <x v="11"/>
      <x v="3"/>
      <x v="20"/>
    </i>
    <i>
      <x v="130"/>
      <x v="10"/>
      <x v="2"/>
      <x v="14"/>
    </i>
  </rowItems>
  <colItems count="1">
    <i/>
  </colItems>
  <formats count="109">
    <format dxfId="507">
      <pivotArea type="all" dataOnly="0" outline="0" fieldPosition="0"/>
    </format>
    <format dxfId="506">
      <pivotArea dataOnly="0" labelOnly="1" outline="0" fieldPosition="0">
        <references count="1">
          <reference field="0" count="0"/>
        </references>
      </pivotArea>
    </format>
    <format dxfId="505">
      <pivotArea dataOnly="0" labelOnly="1" outline="0" fieldPosition="0">
        <references count="2">
          <reference field="0" count="1" selected="0">
            <x v="1"/>
          </reference>
          <reference field="1" count="1">
            <x v="7"/>
          </reference>
        </references>
      </pivotArea>
    </format>
    <format dxfId="504">
      <pivotArea dataOnly="0" labelOnly="1" outline="0" fieldPosition="0">
        <references count="2">
          <reference field="0" count="1" selected="0">
            <x v="2"/>
          </reference>
          <reference field="1" count="1">
            <x v="4"/>
          </reference>
        </references>
      </pivotArea>
    </format>
    <format dxfId="503">
      <pivotArea dataOnly="0" labelOnly="1" outline="0" fieldPosition="0">
        <references count="2">
          <reference field="0" count="1" selected="0">
            <x v="3"/>
          </reference>
          <reference field="1" count="1">
            <x v="13"/>
          </reference>
        </references>
      </pivotArea>
    </format>
    <format dxfId="502">
      <pivotArea dataOnly="0" labelOnly="1" outline="0" fieldPosition="0">
        <references count="2">
          <reference field="0" count="1" selected="0">
            <x v="4"/>
          </reference>
          <reference field="1" count="1">
            <x v="6"/>
          </reference>
        </references>
      </pivotArea>
    </format>
    <format dxfId="501">
      <pivotArea dataOnly="0" labelOnly="1" outline="0" fieldPosition="0">
        <references count="2">
          <reference field="0" count="1" selected="0">
            <x v="5"/>
          </reference>
          <reference field="1" count="1">
            <x v="9"/>
          </reference>
        </references>
      </pivotArea>
    </format>
    <format dxfId="500">
      <pivotArea dataOnly="0" labelOnly="1" outline="0" fieldPosition="0">
        <references count="2">
          <reference field="0" count="1" selected="0">
            <x v="6"/>
          </reference>
          <reference field="1" count="1">
            <x v="6"/>
          </reference>
        </references>
      </pivotArea>
    </format>
    <format dxfId="499">
      <pivotArea dataOnly="0" labelOnly="1" outline="0" fieldPosition="0">
        <references count="2">
          <reference field="0" count="1" selected="0">
            <x v="7"/>
          </reference>
          <reference field="1" count="1">
            <x v="10"/>
          </reference>
        </references>
      </pivotArea>
    </format>
    <format dxfId="498">
      <pivotArea dataOnly="0" labelOnly="1" outline="0" fieldPosition="0">
        <references count="2">
          <reference field="0" count="1" selected="0">
            <x v="9"/>
          </reference>
          <reference field="1" count="1">
            <x v="16"/>
          </reference>
        </references>
      </pivotArea>
    </format>
    <format dxfId="497">
      <pivotArea dataOnly="0" labelOnly="1" outline="0" fieldPosition="0">
        <references count="2">
          <reference field="0" count="1" selected="0">
            <x v="10"/>
          </reference>
          <reference field="1" count="1">
            <x v="15"/>
          </reference>
        </references>
      </pivotArea>
    </format>
    <format dxfId="496">
      <pivotArea dataOnly="0" labelOnly="1" outline="0" fieldPosition="0">
        <references count="2">
          <reference field="0" count="1" selected="0">
            <x v="13"/>
          </reference>
          <reference field="1" count="1">
            <x v="5"/>
          </reference>
        </references>
      </pivotArea>
    </format>
    <format dxfId="495">
      <pivotArea dataOnly="0" labelOnly="1" outline="0" fieldPosition="0">
        <references count="2">
          <reference field="0" count="1" selected="0">
            <x v="21"/>
          </reference>
          <reference field="1" count="1">
            <x v="12"/>
          </reference>
        </references>
      </pivotArea>
    </format>
    <format dxfId="494">
      <pivotArea dataOnly="0" labelOnly="1" outline="0" fieldPosition="0">
        <references count="2">
          <reference field="0" count="1" selected="0">
            <x v="22"/>
          </reference>
          <reference field="1" count="1">
            <x v="15"/>
          </reference>
        </references>
      </pivotArea>
    </format>
    <format dxfId="493">
      <pivotArea dataOnly="0" labelOnly="1" outline="0" fieldPosition="0">
        <references count="2">
          <reference field="0" count="1" selected="0">
            <x v="26"/>
          </reference>
          <reference field="1" count="1">
            <x v="5"/>
          </reference>
        </references>
      </pivotArea>
    </format>
    <format dxfId="492">
      <pivotArea dataOnly="0" labelOnly="1" outline="0" fieldPosition="0">
        <references count="2">
          <reference field="0" count="1" selected="0">
            <x v="30"/>
          </reference>
          <reference field="1" count="1">
            <x v="9"/>
          </reference>
        </references>
      </pivotArea>
    </format>
    <format dxfId="491">
      <pivotArea dataOnly="0" labelOnly="1" outline="0" fieldPosition="0">
        <references count="2">
          <reference field="0" count="1" selected="0">
            <x v="33"/>
          </reference>
          <reference field="1" count="1">
            <x v="12"/>
          </reference>
        </references>
      </pivotArea>
    </format>
    <format dxfId="490">
      <pivotArea dataOnly="0" labelOnly="1" outline="0" fieldPosition="0">
        <references count="2">
          <reference field="0" count="1" selected="0">
            <x v="36"/>
          </reference>
          <reference field="1" count="1">
            <x v="5"/>
          </reference>
        </references>
      </pivotArea>
    </format>
    <format dxfId="489">
      <pivotArea dataOnly="0" labelOnly="1" outline="0" fieldPosition="0">
        <references count="2">
          <reference field="0" count="1" selected="0">
            <x v="38"/>
          </reference>
          <reference field="1" count="1">
            <x v="4"/>
          </reference>
        </references>
      </pivotArea>
    </format>
    <format dxfId="488">
      <pivotArea dataOnly="0" labelOnly="1" outline="0" fieldPosition="0">
        <references count="2">
          <reference field="0" count="1" selected="0">
            <x v="42"/>
          </reference>
          <reference field="1" count="1">
            <x v="13"/>
          </reference>
        </references>
      </pivotArea>
    </format>
    <format dxfId="487">
      <pivotArea dataOnly="0" labelOnly="1" outline="0" fieldPosition="0">
        <references count="2">
          <reference field="0" count="1" selected="0">
            <x v="56"/>
          </reference>
          <reference field="1" count="1">
            <x v="14"/>
          </reference>
        </references>
      </pivotArea>
    </format>
    <format dxfId="486">
      <pivotArea dataOnly="0" labelOnly="1" outline="0" fieldPosition="0">
        <references count="2">
          <reference field="0" count="1" selected="0">
            <x v="59"/>
          </reference>
          <reference field="1" count="1">
            <x v="0"/>
          </reference>
        </references>
      </pivotArea>
    </format>
    <format dxfId="485">
      <pivotArea dataOnly="0" labelOnly="1" outline="0" fieldPosition="0">
        <references count="2">
          <reference field="0" count="1" selected="0">
            <x v="65"/>
          </reference>
          <reference field="1" count="1">
            <x v="5"/>
          </reference>
        </references>
      </pivotArea>
    </format>
    <format dxfId="484">
      <pivotArea dataOnly="0" labelOnly="1" outline="0" fieldPosition="0">
        <references count="2">
          <reference field="0" count="1" selected="0">
            <x v="68"/>
          </reference>
          <reference field="1" count="1">
            <x v="7"/>
          </reference>
        </references>
      </pivotArea>
    </format>
    <format dxfId="483">
      <pivotArea dataOnly="0" labelOnly="1" outline="0" fieldPosition="0">
        <references count="2">
          <reference field="0" count="1" selected="0">
            <x v="72"/>
          </reference>
          <reference field="1" count="1">
            <x v="10"/>
          </reference>
        </references>
      </pivotArea>
    </format>
    <format dxfId="482">
      <pivotArea dataOnly="0" labelOnly="1" outline="0" fieldPosition="0">
        <references count="2">
          <reference field="0" count="1" selected="0">
            <x v="77"/>
          </reference>
          <reference field="1" count="1">
            <x v="8"/>
          </reference>
        </references>
      </pivotArea>
    </format>
    <format dxfId="481">
      <pivotArea dataOnly="0" labelOnly="1" outline="0" fieldPosition="0">
        <references count="2">
          <reference field="0" count="1" selected="0">
            <x v="78"/>
          </reference>
          <reference field="1" count="1">
            <x v="7"/>
          </reference>
        </references>
      </pivotArea>
    </format>
    <format dxfId="480">
      <pivotArea dataOnly="0" labelOnly="1" outline="0" fieldPosition="0">
        <references count="2">
          <reference field="0" count="1" selected="0">
            <x v="81"/>
          </reference>
          <reference field="1" count="1">
            <x v="1"/>
          </reference>
        </references>
      </pivotArea>
    </format>
    <format dxfId="479">
      <pivotArea dataOnly="0" labelOnly="1" outline="0" fieldPosition="0">
        <references count="2">
          <reference field="0" count="1" selected="0">
            <x v="87"/>
          </reference>
          <reference field="1" count="1">
            <x v="12"/>
          </reference>
        </references>
      </pivotArea>
    </format>
    <format dxfId="478">
      <pivotArea dataOnly="0" labelOnly="1" outline="0" fieldPosition="0">
        <references count="2">
          <reference field="0" count="1" selected="0">
            <x v="91"/>
          </reference>
          <reference field="1" count="1">
            <x v="3"/>
          </reference>
        </references>
      </pivotArea>
    </format>
    <format dxfId="477">
      <pivotArea dataOnly="0" labelOnly="1" outline="0" fieldPosition="0">
        <references count="2">
          <reference field="0" count="1" selected="0">
            <x v="95"/>
          </reference>
          <reference field="1" count="1">
            <x v="0"/>
          </reference>
        </references>
      </pivotArea>
    </format>
    <format dxfId="476">
      <pivotArea dataOnly="0" labelOnly="1" outline="0" fieldPosition="0">
        <references count="2">
          <reference field="0" count="1" selected="0">
            <x v="98"/>
          </reference>
          <reference field="1" count="1">
            <x v="4"/>
          </reference>
        </references>
      </pivotArea>
    </format>
    <format dxfId="475">
      <pivotArea dataOnly="0" labelOnly="1" outline="0" fieldPosition="0">
        <references count="2">
          <reference field="0" count="1" selected="0">
            <x v="101"/>
          </reference>
          <reference field="1" count="1">
            <x v="8"/>
          </reference>
        </references>
      </pivotArea>
    </format>
    <format dxfId="474">
      <pivotArea dataOnly="0" labelOnly="1" outline="0" fieldPosition="0">
        <references count="2">
          <reference field="0" count="1" selected="0">
            <x v="108"/>
          </reference>
          <reference field="1" count="1">
            <x v="2"/>
          </reference>
        </references>
      </pivotArea>
    </format>
    <format dxfId="473">
      <pivotArea dataOnly="0" labelOnly="1" outline="0" fieldPosition="0">
        <references count="2">
          <reference field="0" count="1" selected="0">
            <x v="111"/>
          </reference>
          <reference field="1" count="1">
            <x v="7"/>
          </reference>
        </references>
      </pivotArea>
    </format>
    <format dxfId="472">
      <pivotArea dataOnly="0" labelOnly="1" outline="0" fieldPosition="0">
        <references count="2">
          <reference field="0" count="1" selected="0">
            <x v="112"/>
          </reference>
          <reference field="1" count="1">
            <x v="11"/>
          </reference>
        </references>
      </pivotArea>
    </format>
    <format dxfId="471">
      <pivotArea dataOnly="0" labelOnly="1" outline="0" fieldPosition="0">
        <references count="2">
          <reference field="0" count="1" selected="0">
            <x v="115"/>
          </reference>
          <reference field="1" count="1">
            <x v="10"/>
          </reference>
        </references>
      </pivotArea>
    </format>
    <format dxfId="470">
      <pivotArea dataOnly="0" labelOnly="1" outline="0" fieldPosition="0">
        <references count="2">
          <reference field="0" count="1" selected="0">
            <x v="119"/>
          </reference>
          <reference field="1" count="1">
            <x v="15"/>
          </reference>
        </references>
      </pivotArea>
    </format>
    <format dxfId="469">
      <pivotArea dataOnly="0" labelOnly="1" outline="0" fieldPosition="0">
        <references count="3">
          <reference field="0" count="1" selected="0">
            <x v="1"/>
          </reference>
          <reference field="1" count="1" selected="0">
            <x v="7"/>
          </reference>
          <reference field="2" count="1">
            <x v="3"/>
          </reference>
        </references>
      </pivotArea>
    </format>
    <format dxfId="468">
      <pivotArea dataOnly="0" labelOnly="1" outline="0" fieldPosition="0">
        <references count="3">
          <reference field="0" count="1" selected="0">
            <x v="2"/>
          </reference>
          <reference field="1" count="1" selected="0">
            <x v="4"/>
          </reference>
          <reference field="2" count="1">
            <x v="2"/>
          </reference>
        </references>
      </pivotArea>
    </format>
    <format dxfId="467">
      <pivotArea dataOnly="0" labelOnly="1" outline="0" fieldPosition="0">
        <references count="3">
          <reference field="0" count="1" selected="0">
            <x v="3"/>
          </reference>
          <reference field="1" count="1" selected="0">
            <x v="13"/>
          </reference>
          <reference field="2" count="1">
            <x v="3"/>
          </reference>
        </references>
      </pivotArea>
    </format>
    <format dxfId="466">
      <pivotArea dataOnly="0" labelOnly="1" outline="0" fieldPosition="0">
        <references count="3">
          <reference field="0" count="1" selected="0">
            <x v="4"/>
          </reference>
          <reference field="1" count="1" selected="0">
            <x v="6"/>
          </reference>
          <reference field="2" count="1">
            <x v="2"/>
          </reference>
        </references>
      </pivotArea>
    </format>
    <format dxfId="465">
      <pivotArea dataOnly="0" labelOnly="1" outline="0" fieldPosition="0">
        <references count="3">
          <reference field="0" count="1" selected="0">
            <x v="5"/>
          </reference>
          <reference field="1" count="1" selected="0">
            <x v="9"/>
          </reference>
          <reference field="2" count="1">
            <x v="3"/>
          </reference>
        </references>
      </pivotArea>
    </format>
    <format dxfId="464">
      <pivotArea dataOnly="0" labelOnly="1" outline="0" fieldPosition="0">
        <references count="3">
          <reference field="0" count="1" selected="0">
            <x v="6"/>
          </reference>
          <reference field="1" count="1" selected="0">
            <x v="6"/>
          </reference>
          <reference field="2" count="1">
            <x v="2"/>
          </reference>
        </references>
      </pivotArea>
    </format>
    <format dxfId="463">
      <pivotArea dataOnly="0" labelOnly="1" outline="0" fieldPosition="0">
        <references count="3">
          <reference field="0" count="1" selected="0">
            <x v="9"/>
          </reference>
          <reference field="1" count="1" selected="0">
            <x v="16"/>
          </reference>
          <reference field="2" count="1">
            <x v="4"/>
          </reference>
        </references>
      </pivotArea>
    </format>
    <format dxfId="462">
      <pivotArea dataOnly="0" labelOnly="1" outline="0" fieldPosition="0">
        <references count="3">
          <reference field="0" count="1" selected="0">
            <x v="17"/>
          </reference>
          <reference field="1" count="1" selected="0">
            <x v="5"/>
          </reference>
          <reference field="2" count="1">
            <x v="1"/>
          </reference>
        </references>
      </pivotArea>
    </format>
    <format dxfId="461">
      <pivotArea dataOnly="0" labelOnly="1" outline="0" fieldPosition="0">
        <references count="3">
          <reference field="0" count="1" selected="0">
            <x v="22"/>
          </reference>
          <reference field="1" count="1" selected="0">
            <x v="15"/>
          </reference>
          <reference field="2" count="1">
            <x v="2"/>
          </reference>
        </references>
      </pivotArea>
    </format>
    <format dxfId="460">
      <pivotArea dataOnly="0" labelOnly="1" outline="0" fieldPosition="0">
        <references count="3">
          <reference field="0" count="1" selected="0">
            <x v="26"/>
          </reference>
          <reference field="1" count="1" selected="0">
            <x v="5"/>
          </reference>
          <reference field="2" count="1">
            <x v="1"/>
          </reference>
        </references>
      </pivotArea>
    </format>
    <format dxfId="459">
      <pivotArea dataOnly="0" labelOnly="1" outline="0" fieldPosition="0">
        <references count="3">
          <reference field="0" count="1" selected="0">
            <x v="30"/>
          </reference>
          <reference field="1" count="1" selected="0">
            <x v="9"/>
          </reference>
          <reference field="2" count="1">
            <x v="2"/>
          </reference>
        </references>
      </pivotArea>
    </format>
    <format dxfId="458">
      <pivotArea dataOnly="0" labelOnly="1" outline="0" fieldPosition="0">
        <references count="3">
          <reference field="0" count="1" selected="0">
            <x v="36"/>
          </reference>
          <reference field="1" count="1" selected="0">
            <x v="5"/>
          </reference>
          <reference field="2" count="1">
            <x v="1"/>
          </reference>
        </references>
      </pivotArea>
    </format>
    <format dxfId="457">
      <pivotArea dataOnly="0" labelOnly="1" outline="0" fieldPosition="0">
        <references count="3">
          <reference field="0" count="1" selected="0">
            <x v="42"/>
          </reference>
          <reference field="1" count="1" selected="0">
            <x v="13"/>
          </reference>
          <reference field="2" count="1">
            <x v="2"/>
          </reference>
        </references>
      </pivotArea>
    </format>
    <format dxfId="456">
      <pivotArea dataOnly="0" labelOnly="1" outline="0" fieldPosition="0">
        <references count="3">
          <reference field="0" count="1" selected="0">
            <x v="59"/>
          </reference>
          <reference field="1" count="1" selected="0">
            <x v="0"/>
          </reference>
          <reference field="2" count="1">
            <x v="0"/>
          </reference>
        </references>
      </pivotArea>
    </format>
    <format dxfId="455">
      <pivotArea dataOnly="0" labelOnly="1" outline="0" fieldPosition="0">
        <references count="3">
          <reference field="0" count="1" selected="0">
            <x v="65"/>
          </reference>
          <reference field="1" count="1" selected="0">
            <x v="5"/>
          </reference>
          <reference field="2" count="1">
            <x v="1"/>
          </reference>
        </references>
      </pivotArea>
    </format>
    <format dxfId="454">
      <pivotArea dataOnly="0" labelOnly="1" outline="0" fieldPosition="0">
        <references count="3">
          <reference field="0" count="1" selected="0">
            <x v="68"/>
          </reference>
          <reference field="1" count="1" selected="0">
            <x v="7"/>
          </reference>
          <reference field="2" count="1">
            <x v="2"/>
          </reference>
        </references>
      </pivotArea>
    </format>
    <format dxfId="453">
      <pivotArea dataOnly="0" labelOnly="1" outline="0" fieldPosition="0">
        <references count="3">
          <reference field="0" count="1" selected="0">
            <x v="81"/>
          </reference>
          <reference field="1" count="1" selected="0">
            <x v="1"/>
          </reference>
          <reference field="2" count="1">
            <x v="4"/>
          </reference>
        </references>
      </pivotArea>
    </format>
    <format dxfId="452">
      <pivotArea dataOnly="0" labelOnly="1" outline="0" fieldPosition="0">
        <references count="3">
          <reference field="0" count="1" selected="0">
            <x v="84"/>
          </reference>
          <reference field="1" count="1" selected="0">
            <x v="1"/>
          </reference>
          <reference field="2" count="1">
            <x v="2"/>
          </reference>
        </references>
      </pivotArea>
    </format>
    <format dxfId="451">
      <pivotArea dataOnly="0" labelOnly="1" outline="0" fieldPosition="0">
        <references count="3">
          <reference field="0" count="1" selected="0">
            <x v="87"/>
          </reference>
          <reference field="1" count="1" selected="0">
            <x v="12"/>
          </reference>
          <reference field="2" count="1">
            <x v="4"/>
          </reference>
        </references>
      </pivotArea>
    </format>
    <format dxfId="450">
      <pivotArea dataOnly="0" labelOnly="1" outline="0" fieldPosition="0">
        <references count="3">
          <reference field="0" count="1" selected="0">
            <x v="95"/>
          </reference>
          <reference field="1" count="1" selected="0">
            <x v="0"/>
          </reference>
          <reference field="2" count="1">
            <x v="0"/>
          </reference>
        </references>
      </pivotArea>
    </format>
    <format dxfId="449">
      <pivotArea dataOnly="0" labelOnly="1" outline="0" fieldPosition="0">
        <references count="3">
          <reference field="0" count="1" selected="0">
            <x v="104"/>
          </reference>
          <reference field="1" count="1" selected="0">
            <x v="8"/>
          </reference>
          <reference field="2" count="1">
            <x v="2"/>
          </reference>
        </references>
      </pivotArea>
    </format>
    <format dxfId="448">
      <pivotArea dataOnly="0" labelOnly="1" outline="0" fieldPosition="0">
        <references count="3">
          <reference field="0" count="1" selected="0">
            <x v="108"/>
          </reference>
          <reference field="1" count="1" selected="0">
            <x v="2"/>
          </reference>
          <reference field="2" count="1">
            <x v="1"/>
          </reference>
        </references>
      </pivotArea>
    </format>
    <format dxfId="447">
      <pivotArea dataOnly="0" labelOnly="1" outline="0" fieldPosition="0">
        <references count="3">
          <reference field="0" count="1" selected="0">
            <x v="111"/>
          </reference>
          <reference field="1" count="1" selected="0">
            <x v="7"/>
          </reference>
          <reference field="2" count="1">
            <x v="2"/>
          </reference>
        </references>
      </pivotArea>
    </format>
    <format dxfId="446">
      <pivotArea dataOnly="0" labelOnly="1" outline="0" fieldPosition="0">
        <references count="3">
          <reference field="0" count="1" selected="0">
            <x v="112"/>
          </reference>
          <reference field="1" count="1" selected="0">
            <x v="11"/>
          </reference>
          <reference field="2" count="1">
            <x v="3"/>
          </reference>
        </references>
      </pivotArea>
    </format>
    <format dxfId="445">
      <pivotArea dataOnly="0" labelOnly="1" outline="0" fieldPosition="0">
        <references count="3">
          <reference field="0" count="1" selected="0">
            <x v="115"/>
          </reference>
          <reference field="1" count="1" selected="0">
            <x v="10"/>
          </reference>
          <reference field="2" count="1">
            <x v="2"/>
          </reference>
        </references>
      </pivotArea>
    </format>
    <format dxfId="444">
      <pivotArea dataOnly="0" labelOnly="1" outline="0" fieldPosition="0">
        <references count="3">
          <reference field="0" count="1" selected="0">
            <x v="119"/>
          </reference>
          <reference field="1" count="1" selected="0">
            <x v="15"/>
          </reference>
          <reference field="2" count="1">
            <x v="5"/>
          </reference>
        </references>
      </pivotArea>
    </format>
    <format dxfId="443">
      <pivotArea dataOnly="0" labelOnly="1" outline="0" fieldPosition="0">
        <references count="4">
          <reference field="0" count="1" selected="0">
            <x v="1"/>
          </reference>
          <reference field="1" count="1" selected="0">
            <x v="7"/>
          </reference>
          <reference field="2" count="1" selected="0">
            <x v="3"/>
          </reference>
          <reference field="3" count="1">
            <x v="14"/>
          </reference>
        </references>
      </pivotArea>
    </format>
    <format dxfId="442">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441">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440">
      <pivotArea dataOnly="0" labelOnly="1" outline="0" fieldPosition="0">
        <references count="4">
          <reference field="0" count="1" selected="0">
            <x v="4"/>
          </reference>
          <reference field="1" count="1" selected="0">
            <x v="6"/>
          </reference>
          <reference field="2" count="1" selected="0">
            <x v="2"/>
          </reference>
          <reference field="3" count="1">
            <x v="8"/>
          </reference>
        </references>
      </pivotArea>
    </format>
    <format dxfId="439">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438">
      <pivotArea dataOnly="0" labelOnly="1" outline="0" fieldPosition="0">
        <references count="4">
          <reference field="0" count="1" selected="0">
            <x v="6"/>
          </reference>
          <reference field="1" count="1" selected="0">
            <x v="6"/>
          </reference>
          <reference field="2" count="1" selected="0">
            <x v="2"/>
          </reference>
          <reference field="3" count="1">
            <x v="8"/>
          </reference>
        </references>
      </pivotArea>
    </format>
    <format dxfId="437">
      <pivotArea dataOnly="0" labelOnly="1" outline="0" fieldPosition="0">
        <references count="4">
          <reference field="0" count="1" selected="0">
            <x v="7"/>
          </reference>
          <reference field="1" count="1" selected="0">
            <x v="10"/>
          </reference>
          <reference field="2" count="1" selected="0">
            <x v="2"/>
          </reference>
          <reference field="3" count="1">
            <x v="14"/>
          </reference>
        </references>
      </pivotArea>
    </format>
    <format dxfId="436">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435">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434">
      <pivotArea dataOnly="0" labelOnly="1" outline="0" fieldPosition="0">
        <references count="4">
          <reference field="0" count="1" selected="0">
            <x v="13"/>
          </reference>
          <reference field="1" count="1" selected="0">
            <x v="5"/>
          </reference>
          <reference field="2" count="1" selected="0">
            <x v="4"/>
          </reference>
          <reference field="3" count="1">
            <x v="15"/>
          </reference>
        </references>
      </pivotArea>
    </format>
    <format dxfId="433">
      <pivotArea dataOnly="0" labelOnly="1" outline="0" fieldPosition="0">
        <references count="4">
          <reference field="0" count="1" selected="0">
            <x v="17"/>
          </reference>
          <reference field="1" count="1" selected="0">
            <x v="5"/>
          </reference>
          <reference field="2" count="1" selected="0">
            <x v="1"/>
          </reference>
          <reference field="3" count="1">
            <x v="5"/>
          </reference>
        </references>
      </pivotArea>
    </format>
    <format dxfId="432">
      <pivotArea dataOnly="0" labelOnly="1" outline="0" fieldPosition="0">
        <references count="4">
          <reference field="0" count="1" selected="0">
            <x v="21"/>
          </reference>
          <reference field="1" count="1" selected="0">
            <x v="12"/>
          </reference>
          <reference field="2" count="1" selected="0">
            <x v="1"/>
          </reference>
          <reference field="3" count="1">
            <x v="12"/>
          </reference>
        </references>
      </pivotArea>
    </format>
    <format dxfId="431">
      <pivotArea dataOnly="0" labelOnly="1" outline="0" fieldPosition="0">
        <references count="4">
          <reference field="0" count="1" selected="0">
            <x v="22"/>
          </reference>
          <reference field="1" count="1" selected="0">
            <x v="15"/>
          </reference>
          <reference field="2" count="1" selected="0">
            <x v="2"/>
          </reference>
          <reference field="3" count="1">
            <x v="21"/>
          </reference>
        </references>
      </pivotArea>
    </format>
    <format dxfId="430">
      <pivotArea dataOnly="0" labelOnly="1" outline="0" fieldPosition="0">
        <references count="4">
          <reference field="0" count="1" selected="0">
            <x v="26"/>
          </reference>
          <reference field="1" count="1" selected="0">
            <x v="5"/>
          </reference>
          <reference field="2" count="1" selected="0">
            <x v="1"/>
          </reference>
          <reference field="3" count="1">
            <x v="5"/>
          </reference>
        </references>
      </pivotArea>
    </format>
    <format dxfId="429">
      <pivotArea dataOnly="0" labelOnly="1" outline="0" fieldPosition="0">
        <references count="4">
          <reference field="0" count="1" selected="0">
            <x v="30"/>
          </reference>
          <reference field="1" count="1" selected="0">
            <x v="9"/>
          </reference>
          <reference field="2" count="1" selected="0">
            <x v="2"/>
          </reference>
          <reference field="3" count="1">
            <x v="13"/>
          </reference>
        </references>
      </pivotArea>
    </format>
    <format dxfId="428">
      <pivotArea dataOnly="0" labelOnly="1" outline="0" fieldPosition="0">
        <references count="4">
          <reference field="0" count="1" selected="0">
            <x v="33"/>
          </reference>
          <reference field="1" count="1" selected="0">
            <x v="12"/>
          </reference>
          <reference field="2" count="1" selected="0">
            <x v="2"/>
          </reference>
          <reference field="3" count="1">
            <x v="16"/>
          </reference>
        </references>
      </pivotArea>
    </format>
    <format dxfId="427">
      <pivotArea dataOnly="0" labelOnly="1" outline="0" fieldPosition="0">
        <references count="4">
          <reference field="0" count="1" selected="0">
            <x v="36"/>
          </reference>
          <reference field="1" count="1" selected="0">
            <x v="5"/>
          </reference>
          <reference field="2" count="1" selected="0">
            <x v="1"/>
          </reference>
          <reference field="3" count="1">
            <x v="5"/>
          </reference>
        </references>
      </pivotArea>
    </format>
    <format dxfId="426">
      <pivotArea dataOnly="0" labelOnly="1" outline="0" fieldPosition="0">
        <references count="4">
          <reference field="0" count="1" selected="0">
            <x v="38"/>
          </reference>
          <reference field="1" count="1" selected="0">
            <x v="4"/>
          </reference>
          <reference field="2" count="1" selected="0">
            <x v="1"/>
          </reference>
          <reference field="3" count="1">
            <x v="4"/>
          </reference>
        </references>
      </pivotArea>
    </format>
    <format dxfId="425">
      <pivotArea dataOnly="0" labelOnly="1" outline="0" fieldPosition="0">
        <references count="4">
          <reference field="0" count="1" selected="0">
            <x v="42"/>
          </reference>
          <reference field="1" count="1" selected="0">
            <x v="13"/>
          </reference>
          <reference field="2" count="1" selected="0">
            <x v="2"/>
          </reference>
          <reference field="3" count="1">
            <x v="18"/>
          </reference>
        </references>
      </pivotArea>
    </format>
    <format dxfId="424">
      <pivotArea dataOnly="0" labelOnly="1" outline="0" fieldPosition="0">
        <references count="4">
          <reference field="0" count="1" selected="0">
            <x v="46"/>
          </reference>
          <reference field="1" count="1" selected="0">
            <x v="13"/>
          </reference>
          <reference field="2" count="1" selected="0">
            <x v="2"/>
          </reference>
          <reference field="3" count="1">
            <x v="18"/>
          </reference>
        </references>
      </pivotArea>
    </format>
    <format dxfId="423">
      <pivotArea dataOnly="0" labelOnly="1" outline="0" fieldPosition="0">
        <references count="4">
          <reference field="0" count="1" selected="0">
            <x v="49"/>
          </reference>
          <reference field="1" count="1" selected="0">
            <x v="13"/>
          </reference>
          <reference field="2" count="1" selected="0">
            <x v="2"/>
          </reference>
          <reference field="3" count="1">
            <x v="18"/>
          </reference>
        </references>
      </pivotArea>
    </format>
    <format dxfId="422">
      <pivotArea dataOnly="0" labelOnly="1" outline="0" fieldPosition="0">
        <references count="4">
          <reference field="0" count="1" selected="0">
            <x v="52"/>
          </reference>
          <reference field="1" count="1" selected="0">
            <x v="13"/>
          </reference>
          <reference field="2" count="1" selected="0">
            <x v="2"/>
          </reference>
          <reference field="3" count="1">
            <x v="18"/>
          </reference>
        </references>
      </pivotArea>
    </format>
    <format dxfId="421">
      <pivotArea dataOnly="0" labelOnly="1" outline="0" fieldPosition="0">
        <references count="4">
          <reference field="0" count="1" selected="0">
            <x v="54"/>
          </reference>
          <reference field="1" count="1" selected="0">
            <x v="13"/>
          </reference>
          <reference field="2" count="1" selected="0">
            <x v="2"/>
          </reference>
          <reference field="3" count="1">
            <x v="18"/>
          </reference>
        </references>
      </pivotArea>
    </format>
    <format dxfId="420">
      <pivotArea dataOnly="0" labelOnly="1" outline="0" fieldPosition="0">
        <references count="4">
          <reference field="0" count="1" selected="0">
            <x v="56"/>
          </reference>
          <reference field="1" count="1" selected="0">
            <x v="14"/>
          </reference>
          <reference field="2" count="1" selected="0">
            <x v="2"/>
          </reference>
          <reference field="3" count="1">
            <x v="19"/>
          </reference>
        </references>
      </pivotArea>
    </format>
    <format dxfId="419">
      <pivotArea dataOnly="0" labelOnly="1" outline="0" fieldPosition="0">
        <references count="4">
          <reference field="0" count="1" selected="0">
            <x v="59"/>
          </reference>
          <reference field="1" count="1" selected="0">
            <x v="0"/>
          </reference>
          <reference field="2" count="1" selected="0">
            <x v="0"/>
          </reference>
          <reference field="3" count="1">
            <x v="0"/>
          </reference>
        </references>
      </pivotArea>
    </format>
    <format dxfId="418">
      <pivotArea dataOnly="0" labelOnly="1" outline="0" fieldPosition="0">
        <references count="4">
          <reference field="0" count="1" selected="0">
            <x v="62"/>
          </reference>
          <reference field="1" count="1" selected="0">
            <x v="0"/>
          </reference>
          <reference field="2" count="1" selected="0">
            <x v="0"/>
          </reference>
          <reference field="3" count="1">
            <x v="0"/>
          </reference>
        </references>
      </pivotArea>
    </format>
    <format dxfId="417">
      <pivotArea dataOnly="0" labelOnly="1" outline="0" fieldPosition="0">
        <references count="4">
          <reference field="0" count="1" selected="0">
            <x v="65"/>
          </reference>
          <reference field="1" count="1" selected="0">
            <x v="5"/>
          </reference>
          <reference field="2" count="1" selected="0">
            <x v="1"/>
          </reference>
          <reference field="3" count="1">
            <x v="5"/>
          </reference>
        </references>
      </pivotArea>
    </format>
    <format dxfId="416">
      <pivotArea dataOnly="0" labelOnly="1" outline="0" fieldPosition="0">
        <references count="4">
          <reference field="0" count="1" selected="0">
            <x v="68"/>
          </reference>
          <reference field="1" count="1" selected="0">
            <x v="7"/>
          </reference>
          <reference field="2" count="1" selected="0">
            <x v="2"/>
          </reference>
          <reference field="3" count="1">
            <x v="9"/>
          </reference>
        </references>
      </pivotArea>
    </format>
    <format dxfId="415">
      <pivotArea dataOnly="0" labelOnly="1" outline="0" fieldPosition="0">
        <references count="4">
          <reference field="0" count="1" selected="0">
            <x v="72"/>
          </reference>
          <reference field="1" count="1" selected="0">
            <x v="10"/>
          </reference>
          <reference field="2" count="1" selected="0">
            <x v="2"/>
          </reference>
          <reference field="3" count="1">
            <x v="14"/>
          </reference>
        </references>
      </pivotArea>
    </format>
    <format dxfId="414">
      <pivotArea dataOnly="0" labelOnly="1" outline="0" fieldPosition="0">
        <references count="4">
          <reference field="0" count="1" selected="0">
            <x v="77"/>
          </reference>
          <reference field="1" count="1" selected="0">
            <x v="8"/>
          </reference>
          <reference field="2" count="1" selected="0">
            <x v="2"/>
          </reference>
          <reference field="3" count="1">
            <x v="11"/>
          </reference>
        </references>
      </pivotArea>
    </format>
    <format dxfId="413">
      <pivotArea dataOnly="0" labelOnly="1" outline="0" fieldPosition="0">
        <references count="4">
          <reference field="0" count="1" selected="0">
            <x v="78"/>
          </reference>
          <reference field="1" count="1" selected="0">
            <x v="7"/>
          </reference>
          <reference field="2" count="1" selected="0">
            <x v="2"/>
          </reference>
          <reference field="3" count="1">
            <x v="9"/>
          </reference>
        </references>
      </pivotArea>
    </format>
    <format dxfId="412">
      <pivotArea dataOnly="0" labelOnly="1" outline="0" fieldPosition="0">
        <references count="4">
          <reference field="0" count="1" selected="0">
            <x v="81"/>
          </reference>
          <reference field="1" count="1" selected="0">
            <x v="1"/>
          </reference>
          <reference field="2" count="1" selected="0">
            <x v="4"/>
          </reference>
          <reference field="3" count="1">
            <x v="6"/>
          </reference>
        </references>
      </pivotArea>
    </format>
    <format dxfId="411">
      <pivotArea dataOnly="0" labelOnly="1" outline="0" fieldPosition="0">
        <references count="4">
          <reference field="0" count="1" selected="0">
            <x v="84"/>
          </reference>
          <reference field="1" count="1" selected="0">
            <x v="1"/>
          </reference>
          <reference field="2" count="1" selected="0">
            <x v="2"/>
          </reference>
          <reference field="3" count="1">
            <x v="2"/>
          </reference>
        </references>
      </pivotArea>
    </format>
    <format dxfId="410">
      <pivotArea dataOnly="0" labelOnly="1" outline="0" fieldPosition="0">
        <references count="4">
          <reference field="0" count="1" selected="0">
            <x v="87"/>
          </reference>
          <reference field="1" count="1" selected="0">
            <x v="12"/>
          </reference>
          <reference field="2" count="1" selected="0">
            <x v="4"/>
          </reference>
          <reference field="3" count="1">
            <x v="23"/>
          </reference>
        </references>
      </pivotArea>
    </format>
    <format dxfId="409">
      <pivotArea dataOnly="0" labelOnly="1" outline="0" fieldPosition="0">
        <references count="4">
          <reference field="0" count="1" selected="0">
            <x v="91"/>
          </reference>
          <reference field="1" count="1" selected="0">
            <x v="3"/>
          </reference>
          <reference field="2" count="1" selected="0">
            <x v="4"/>
          </reference>
          <reference field="3" count="1">
            <x v="10"/>
          </reference>
        </references>
      </pivotArea>
    </format>
    <format dxfId="408">
      <pivotArea dataOnly="0" labelOnly="1" outline="0" fieldPosition="0">
        <references count="4">
          <reference field="0" count="1" selected="0">
            <x v="95"/>
          </reference>
          <reference field="1" count="1" selected="0">
            <x v="0"/>
          </reference>
          <reference field="2" count="1" selected="0">
            <x v="0"/>
          </reference>
          <reference field="3" count="1">
            <x v="0"/>
          </reference>
        </references>
      </pivotArea>
    </format>
    <format dxfId="407">
      <pivotArea dataOnly="0" labelOnly="1" outline="0" fieldPosition="0">
        <references count="4">
          <reference field="0" count="1" selected="0">
            <x v="98"/>
          </reference>
          <reference field="1" count="1" selected="0">
            <x v="4"/>
          </reference>
          <reference field="2" count="1" selected="0">
            <x v="0"/>
          </reference>
          <reference field="3" count="1">
            <x v="1"/>
          </reference>
        </references>
      </pivotArea>
    </format>
    <format dxfId="406">
      <pivotArea dataOnly="0" labelOnly="1" outline="0" fieldPosition="0">
        <references count="4">
          <reference field="0" count="1" selected="0">
            <x v="101"/>
          </reference>
          <reference field="1" count="1" selected="0">
            <x v="8"/>
          </reference>
          <reference field="2" count="1" selected="0">
            <x v="0"/>
          </reference>
          <reference field="3" count="1">
            <x v="4"/>
          </reference>
        </references>
      </pivotArea>
    </format>
    <format dxfId="405">
      <pivotArea dataOnly="0" labelOnly="1" outline="0" fieldPosition="0">
        <references count="4">
          <reference field="0" count="1" selected="0">
            <x v="104"/>
          </reference>
          <reference field="1" count="1" selected="0">
            <x v="8"/>
          </reference>
          <reference field="2" count="1" selected="0">
            <x v="2"/>
          </reference>
          <reference field="3" count="1">
            <x v="11"/>
          </reference>
        </references>
      </pivotArea>
    </format>
    <format dxfId="404">
      <pivotArea dataOnly="0" labelOnly="1" outline="0" fieldPosition="0">
        <references count="4">
          <reference field="0" count="1" selected="0">
            <x v="108"/>
          </reference>
          <reference field="1" count="1" selected="0">
            <x v="2"/>
          </reference>
          <reference field="2" count="1" selected="0">
            <x v="1"/>
          </reference>
          <reference field="3" count="1">
            <x v="3"/>
          </reference>
        </references>
      </pivotArea>
    </format>
    <format dxfId="403">
      <pivotArea dataOnly="0" labelOnly="1" outline="0" fieldPosition="0">
        <references count="4">
          <reference field="0" count="1" selected="0">
            <x v="111"/>
          </reference>
          <reference field="1" count="1" selected="0">
            <x v="7"/>
          </reference>
          <reference field="2" count="1" selected="0">
            <x v="2"/>
          </reference>
          <reference field="3" count="1">
            <x v="9"/>
          </reference>
        </references>
      </pivotArea>
    </format>
    <format dxfId="402">
      <pivotArea dataOnly="0" labelOnly="1" outline="0" fieldPosition="0">
        <references count="4">
          <reference field="0" count="1" selected="0">
            <x v="112"/>
          </reference>
          <reference field="1" count="1" selected="0">
            <x v="11"/>
          </reference>
          <reference field="2" count="1" selected="0">
            <x v="3"/>
          </reference>
          <reference field="3" count="1">
            <x v="20"/>
          </reference>
        </references>
      </pivotArea>
    </format>
    <format dxfId="401">
      <pivotArea dataOnly="0" labelOnly="1" outline="0" fieldPosition="0">
        <references count="4">
          <reference field="0" count="1" selected="0">
            <x v="115"/>
          </reference>
          <reference field="1" count="1" selected="0">
            <x v="10"/>
          </reference>
          <reference field="2" count="1" selected="0">
            <x v="2"/>
          </reference>
          <reference field="3" count="1">
            <x v="14"/>
          </reference>
        </references>
      </pivotArea>
    </format>
    <format dxfId="400">
      <pivotArea dataOnly="0" labelOnly="1" outline="0" fieldPosition="0">
        <references count="4">
          <reference field="0" count="1" selected="0">
            <x v="119"/>
          </reference>
          <reference field="1" count="1" selected="0">
            <x v="15"/>
          </reference>
          <reference field="2" count="1" selected="0">
            <x v="5"/>
          </reference>
          <reference field="3" count="1">
            <x v="26"/>
          </reference>
        </references>
      </pivotArea>
    </format>
    <format dxfId="399">
      <pivotArea dataOnly="0" labelOnly="1" outline="0" fieldPosition="0">
        <references count="1">
          <reference field="0" count="1">
            <x v="135"/>
          </reference>
        </references>
      </pivotArea>
    </format>
  </formats>
  <pivotTableStyleInfo name="PivotStyleDark11"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ella_pivot1" cacheId="6" applyNumberFormats="0" applyBorderFormats="0" applyFontFormats="0" applyPatternFormats="0" applyAlignmentFormats="0" applyWidthHeightFormats="1" dataCaption="Valori" updatedVersion="8" minRefreshableVersion="3" showDrill="0" showDataTips="0" enableDrill="0" rowGrandTotals="0" colGrandTotals="0" itemPrintTitles="1" createdVersion="5" indent="0" showHeaders="0" compact="0" compactData="0" multipleFieldFilters="0">
  <location ref="B6:C53" firstHeaderRow="0" firstDataRow="0" firstDataCol="2"/>
  <pivotFields count="2">
    <pivotField axis="axisRow" compact="0" outline="0" showAll="0" sortType="ascending" defaultSubtotal="0">
      <items count="50">
        <item x="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m="1" x="49"/>
        <item x="43"/>
        <item x="44"/>
        <item x="45"/>
        <item m="1" x="48"/>
        <item x="46"/>
        <item x="47"/>
      </items>
    </pivotField>
    <pivotField axis="axisRow" compact="0" outline="0" showAll="0" defaultSubtotal="0">
      <items count="70">
        <item x="36"/>
        <item x="7"/>
        <item m="1" x="47"/>
        <item m="1" x="65"/>
        <item x="0"/>
        <item m="1" x="49"/>
        <item m="1" x="64"/>
        <item m="1" x="68"/>
        <item x="11"/>
        <item m="1" x="45"/>
        <item x="5"/>
        <item m="1" x="58"/>
        <item x="34"/>
        <item m="1" x="54"/>
        <item m="1" x="50"/>
        <item x="14"/>
        <item x="4"/>
        <item m="1" x="44"/>
        <item m="1" x="46"/>
        <item m="1" x="62"/>
        <item m="1" x="60"/>
        <item m="1" x="59"/>
        <item m="1" x="53"/>
        <item x="24"/>
        <item x="25"/>
        <item x="31"/>
        <item m="1" x="66"/>
        <item x="29"/>
        <item m="1" x="56"/>
        <item m="1" x="63"/>
        <item m="1" x="42"/>
        <item x="8"/>
        <item m="1" x="67"/>
        <item m="1" x="52"/>
        <item m="1" x="55"/>
        <item m="1" x="51"/>
        <item x="1"/>
        <item m="1" x="43"/>
        <item x="16"/>
        <item m="1" x="69"/>
        <item m="1" x="48"/>
        <item x="30"/>
        <item n="Pur con i recenti correttivi delle norme che obbligano a fare un piano preliminare e con delle forti limitazione della spesa, questo processo può nascondere una certa pericolosità corruttiva in relazione alle valutazioni di merito che, in via preliminare" x="2"/>
        <item x="3"/>
        <item x="6"/>
        <item x="9"/>
        <item x="10"/>
        <item x="12"/>
        <item x="13"/>
        <item x="15"/>
        <item x="17"/>
        <item x="18"/>
        <item x="19"/>
        <item x="20"/>
        <item x="21"/>
        <item x="22"/>
        <item x="23"/>
        <item x="26"/>
        <item x="27"/>
        <item m="1" x="57"/>
        <item x="32"/>
        <item x="33"/>
        <item x="35"/>
        <item m="1" x="61"/>
        <item x="37"/>
        <item x="38"/>
        <item x="39"/>
        <item x="40"/>
        <item x="41"/>
        <item x="28"/>
      </items>
    </pivotField>
  </pivotFields>
  <rowFields count="2">
    <field x="0"/>
    <field x="1"/>
  </rowFields>
  <rowItems count="48">
    <i>
      <x/>
      <x/>
    </i>
    <i>
      <x v="1"/>
      <x v="4"/>
    </i>
    <i>
      <x v="2"/>
      <x v="36"/>
    </i>
    <i>
      <x v="3"/>
      <x v="42"/>
    </i>
    <i>
      <x v="4"/>
      <x v="43"/>
    </i>
    <i>
      <x v="5"/>
      <x v="43"/>
    </i>
    <i>
      <x v="6"/>
      <x v="16"/>
    </i>
    <i>
      <x v="7"/>
      <x v="10"/>
    </i>
    <i>
      <x v="8"/>
      <x v="44"/>
    </i>
    <i>
      <x v="9"/>
      <x v="1"/>
    </i>
    <i>
      <x v="10"/>
      <x v="1"/>
    </i>
    <i>
      <x v="11"/>
      <x v="31"/>
    </i>
    <i>
      <x v="12"/>
      <x v="45"/>
    </i>
    <i>
      <x v="13"/>
      <x v="46"/>
    </i>
    <i>
      <x v="14"/>
      <x v="8"/>
    </i>
    <i>
      <x v="15"/>
      <x v="47"/>
    </i>
    <i>
      <x v="16"/>
      <x v="48"/>
    </i>
    <i>
      <x v="17"/>
      <x v="15"/>
    </i>
    <i>
      <x v="18"/>
      <x v="49"/>
    </i>
    <i>
      <x v="19"/>
      <x v="38"/>
    </i>
    <i>
      <x v="20"/>
      <x v="38"/>
    </i>
    <i>
      <x v="21"/>
      <x v="50"/>
    </i>
    <i>
      <x v="22"/>
      <x v="51"/>
    </i>
    <i>
      <x v="23"/>
      <x v="52"/>
    </i>
    <i>
      <x v="24"/>
      <x v="53"/>
    </i>
    <i>
      <x v="25"/>
      <x v="53"/>
    </i>
    <i>
      <x v="26"/>
      <x v="53"/>
    </i>
    <i>
      <x v="27"/>
      <x v="54"/>
    </i>
    <i>
      <x v="28"/>
      <x v="55"/>
    </i>
    <i>
      <x v="29"/>
      <x v="56"/>
    </i>
    <i>
      <x v="30"/>
      <x v="23"/>
    </i>
    <i>
      <x v="31"/>
      <x v="24"/>
    </i>
    <i>
      <x v="32"/>
      <x v="57"/>
    </i>
    <i>
      <x v="33"/>
      <x v="58"/>
    </i>
    <i>
      <x v="34"/>
      <x v="69"/>
    </i>
    <i>
      <x v="35"/>
      <x v="27"/>
    </i>
    <i>
      <x v="36"/>
      <x v="41"/>
    </i>
    <i>
      <x v="37"/>
      <x v="25"/>
    </i>
    <i>
      <x v="38"/>
      <x v="25"/>
    </i>
    <i>
      <x v="39"/>
      <x v="60"/>
    </i>
    <i>
      <x v="40"/>
      <x v="61"/>
    </i>
    <i>
      <x v="41"/>
      <x v="12"/>
    </i>
    <i>
      <x v="42"/>
      <x v="62"/>
    </i>
    <i>
      <x v="44"/>
      <x v="64"/>
    </i>
    <i>
      <x v="45"/>
      <x v="65"/>
    </i>
    <i>
      <x v="46"/>
      <x v="66"/>
    </i>
    <i>
      <x v="48"/>
      <x v="67"/>
    </i>
    <i>
      <x v="49"/>
      <x v="68"/>
    </i>
  </rowItems>
  <colItems count="1">
    <i/>
  </colItems>
  <formats count="395">
    <format dxfId="398">
      <pivotArea dataOnly="0" labelOnly="1" outline="0" fieldPosition="0">
        <references count="2">
          <reference field="0" count="1" selected="0">
            <x v="0"/>
          </reference>
          <reference field="1" count="0"/>
        </references>
      </pivotArea>
    </format>
    <format dxfId="397">
      <pivotArea dataOnly="0" labelOnly="1" outline="0" fieldPosition="0">
        <references count="1">
          <reference field="0" count="1">
            <x v="0"/>
          </reference>
        </references>
      </pivotArea>
    </format>
    <format dxfId="396">
      <pivotArea dataOnly="0" labelOnly="1" outline="0" fieldPosition="0">
        <references count="1">
          <reference field="0" count="1">
            <x v="1"/>
          </reference>
        </references>
      </pivotArea>
    </format>
    <format dxfId="395">
      <pivotArea dataOnly="0" labelOnly="1" outline="0" fieldPosition="0">
        <references count="1">
          <reference field="0" count="1">
            <x v="2"/>
          </reference>
        </references>
      </pivotArea>
    </format>
    <format dxfId="394">
      <pivotArea dataOnly="0" labelOnly="1" outline="0" fieldPosition="0">
        <references count="1">
          <reference field="0" count="1">
            <x v="3"/>
          </reference>
        </references>
      </pivotArea>
    </format>
    <format dxfId="393">
      <pivotArea dataOnly="0" labelOnly="1" outline="0" fieldPosition="0">
        <references count="1">
          <reference field="0" count="1">
            <x v="4"/>
          </reference>
        </references>
      </pivotArea>
    </format>
    <format dxfId="392">
      <pivotArea dataOnly="0" labelOnly="1" outline="0" fieldPosition="0">
        <references count="1">
          <reference field="0" count="1">
            <x v="5"/>
          </reference>
        </references>
      </pivotArea>
    </format>
    <format dxfId="391">
      <pivotArea dataOnly="0" labelOnly="1" outline="0" fieldPosition="0">
        <references count="1">
          <reference field="0" count="1">
            <x v="6"/>
          </reference>
        </references>
      </pivotArea>
    </format>
    <format dxfId="390">
      <pivotArea dataOnly="0" labelOnly="1" outline="0" fieldPosition="0">
        <references count="1">
          <reference field="0" count="1">
            <x v="7"/>
          </reference>
        </references>
      </pivotArea>
    </format>
    <format dxfId="389">
      <pivotArea dataOnly="0" labelOnly="1" outline="0" fieldPosition="0">
        <references count="1">
          <reference field="0" count="1">
            <x v="8"/>
          </reference>
        </references>
      </pivotArea>
    </format>
    <format dxfId="388">
      <pivotArea dataOnly="0" labelOnly="1" outline="0" fieldPosition="0">
        <references count="1">
          <reference field="0" count="1">
            <x v="9"/>
          </reference>
        </references>
      </pivotArea>
    </format>
    <format dxfId="387">
      <pivotArea dataOnly="0" labelOnly="1" outline="0" fieldPosition="0">
        <references count="1">
          <reference field="0" count="1">
            <x v="10"/>
          </reference>
        </references>
      </pivotArea>
    </format>
    <format dxfId="386">
      <pivotArea dataOnly="0" labelOnly="1" outline="0" fieldPosition="0">
        <references count="1">
          <reference field="0" count="1">
            <x v="11"/>
          </reference>
        </references>
      </pivotArea>
    </format>
    <format dxfId="385">
      <pivotArea dataOnly="0" labelOnly="1" outline="0" fieldPosition="0">
        <references count="1">
          <reference field="0" count="1">
            <x v="12"/>
          </reference>
        </references>
      </pivotArea>
    </format>
    <format dxfId="384">
      <pivotArea dataOnly="0" labelOnly="1" outline="0" fieldPosition="0">
        <references count="1">
          <reference field="0" count="1">
            <x v="13"/>
          </reference>
        </references>
      </pivotArea>
    </format>
    <format dxfId="383">
      <pivotArea dataOnly="0" labelOnly="1" outline="0" fieldPosition="0">
        <references count="1">
          <reference field="0" count="1">
            <x v="14"/>
          </reference>
        </references>
      </pivotArea>
    </format>
    <format dxfId="382">
      <pivotArea dataOnly="0" labelOnly="1" outline="0" fieldPosition="0">
        <references count="1">
          <reference field="0" count="1">
            <x v="15"/>
          </reference>
        </references>
      </pivotArea>
    </format>
    <format dxfId="381">
      <pivotArea dataOnly="0" labelOnly="1" outline="0" fieldPosition="0">
        <references count="1">
          <reference field="0" count="1">
            <x v="16"/>
          </reference>
        </references>
      </pivotArea>
    </format>
    <format dxfId="380">
      <pivotArea dataOnly="0" labelOnly="1" outline="0" fieldPosition="0">
        <references count="1">
          <reference field="0" count="1">
            <x v="17"/>
          </reference>
        </references>
      </pivotArea>
    </format>
    <format dxfId="379">
      <pivotArea dataOnly="0" labelOnly="1" outline="0" fieldPosition="0">
        <references count="1">
          <reference field="0" count="1">
            <x v="18"/>
          </reference>
        </references>
      </pivotArea>
    </format>
    <format dxfId="378">
      <pivotArea dataOnly="0" labelOnly="1" outline="0" fieldPosition="0">
        <references count="1">
          <reference field="0" count="1">
            <x v="19"/>
          </reference>
        </references>
      </pivotArea>
    </format>
    <format dxfId="377">
      <pivotArea dataOnly="0" labelOnly="1" outline="0" fieldPosition="0">
        <references count="1">
          <reference field="0" count="1">
            <x v="20"/>
          </reference>
        </references>
      </pivotArea>
    </format>
    <format dxfId="376">
      <pivotArea dataOnly="0" labelOnly="1" outline="0" fieldPosition="0">
        <references count="1">
          <reference field="0" count="1">
            <x v="21"/>
          </reference>
        </references>
      </pivotArea>
    </format>
    <format dxfId="375">
      <pivotArea dataOnly="0" labelOnly="1" outline="0" fieldPosition="0">
        <references count="1">
          <reference field="0" count="1">
            <x v="22"/>
          </reference>
        </references>
      </pivotArea>
    </format>
    <format dxfId="374">
      <pivotArea dataOnly="0" labelOnly="1" outline="0" fieldPosition="0">
        <references count="1">
          <reference field="0" count="1">
            <x v="23"/>
          </reference>
        </references>
      </pivotArea>
    </format>
    <format dxfId="373">
      <pivotArea dataOnly="0" labelOnly="1" outline="0" fieldPosition="0">
        <references count="1">
          <reference field="0" count="1">
            <x v="24"/>
          </reference>
        </references>
      </pivotArea>
    </format>
    <format dxfId="372">
      <pivotArea dataOnly="0" labelOnly="1" outline="0" fieldPosition="0">
        <references count="1">
          <reference field="0" count="1">
            <x v="25"/>
          </reference>
        </references>
      </pivotArea>
    </format>
    <format dxfId="371">
      <pivotArea dataOnly="0" labelOnly="1" outline="0" fieldPosition="0">
        <references count="1">
          <reference field="0" count="1">
            <x v="26"/>
          </reference>
        </references>
      </pivotArea>
    </format>
    <format dxfId="370">
      <pivotArea dataOnly="0" labelOnly="1" outline="0" fieldPosition="0">
        <references count="1">
          <reference field="0" count="1">
            <x v="27"/>
          </reference>
        </references>
      </pivotArea>
    </format>
    <format dxfId="369">
      <pivotArea dataOnly="0" labelOnly="1" outline="0" fieldPosition="0">
        <references count="1">
          <reference field="0" count="1">
            <x v="28"/>
          </reference>
        </references>
      </pivotArea>
    </format>
    <format dxfId="368">
      <pivotArea dataOnly="0" labelOnly="1" outline="0" fieldPosition="0">
        <references count="1">
          <reference field="0" count="1">
            <x v="29"/>
          </reference>
        </references>
      </pivotArea>
    </format>
    <format dxfId="367">
      <pivotArea dataOnly="0" labelOnly="1" outline="0" fieldPosition="0">
        <references count="1">
          <reference field="0" count="1">
            <x v="30"/>
          </reference>
        </references>
      </pivotArea>
    </format>
    <format dxfId="366">
      <pivotArea dataOnly="0" labelOnly="1" outline="0" fieldPosition="0">
        <references count="1">
          <reference field="0" count="1">
            <x v="31"/>
          </reference>
        </references>
      </pivotArea>
    </format>
    <format dxfId="365">
      <pivotArea dataOnly="0" labelOnly="1" outline="0" fieldPosition="0">
        <references count="1">
          <reference field="0" count="1">
            <x v="32"/>
          </reference>
        </references>
      </pivotArea>
    </format>
    <format dxfId="364">
      <pivotArea dataOnly="0" labelOnly="1" outline="0" fieldPosition="0">
        <references count="1">
          <reference field="0" count="1">
            <x v="33"/>
          </reference>
        </references>
      </pivotArea>
    </format>
    <format dxfId="363">
      <pivotArea dataOnly="0" labelOnly="1" outline="0" fieldPosition="0">
        <references count="1">
          <reference field="0" count="1">
            <x v="34"/>
          </reference>
        </references>
      </pivotArea>
    </format>
    <format dxfId="362">
      <pivotArea dataOnly="0" labelOnly="1" outline="0" fieldPosition="0">
        <references count="1">
          <reference field="0" count="1">
            <x v="35"/>
          </reference>
        </references>
      </pivotArea>
    </format>
    <format dxfId="361">
      <pivotArea dataOnly="0" labelOnly="1" outline="0" fieldPosition="0">
        <references count="1">
          <reference field="0" count="1">
            <x v="36"/>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8"/>
          </reference>
        </references>
      </pivotArea>
    </format>
    <format dxfId="358">
      <pivotArea dataOnly="0" labelOnly="1" outline="0" fieldPosition="0">
        <references count="1">
          <reference field="0" count="1">
            <x v="39"/>
          </reference>
        </references>
      </pivotArea>
    </format>
    <format dxfId="357">
      <pivotArea dataOnly="0" labelOnly="1" outline="0" fieldPosition="0">
        <references count="1">
          <reference field="0" count="1">
            <x v="40"/>
          </reference>
        </references>
      </pivotArea>
    </format>
    <format dxfId="356">
      <pivotArea dataOnly="0" labelOnly="1" outline="0" fieldPosition="0">
        <references count="1">
          <reference field="0" count="1">
            <x v="41"/>
          </reference>
        </references>
      </pivotArea>
    </format>
    <format dxfId="355">
      <pivotArea dataOnly="0" labelOnly="1" outline="0" fieldPosition="0">
        <references count="1">
          <reference field="0" count="1">
            <x v="42"/>
          </reference>
        </references>
      </pivotArea>
    </format>
    <format dxfId="354">
      <pivotArea dataOnly="0" labelOnly="1" outline="0" fieldPosition="0">
        <references count="1">
          <reference field="0" count="1">
            <x v="43"/>
          </reference>
        </references>
      </pivotArea>
    </format>
    <format dxfId="353">
      <pivotArea dataOnly="0" labelOnly="1" outline="0" fieldPosition="0">
        <references count="1">
          <reference field="0" count="1">
            <x v="44"/>
          </reference>
        </references>
      </pivotArea>
    </format>
    <format dxfId="352">
      <pivotArea dataOnly="0" labelOnly="1" outline="0" fieldPosition="0">
        <references count="1">
          <reference field="0" count="1">
            <x v="45"/>
          </reference>
        </references>
      </pivotArea>
    </format>
    <format dxfId="351">
      <pivotArea dataOnly="0" labelOnly="1" outline="0" fieldPosition="0">
        <references count="1">
          <reference field="0" count="1">
            <x v="47"/>
          </reference>
        </references>
      </pivotArea>
    </format>
    <format dxfId="350">
      <pivotArea dataOnly="0" labelOnly="1" outline="0" fieldPosition="0">
        <references count="1">
          <reference field="0" count="1">
            <x v="48"/>
          </reference>
        </references>
      </pivotArea>
    </format>
    <format dxfId="349">
      <pivotArea dataOnly="0" labelOnly="1" outline="0" fieldPosition="0">
        <references count="1">
          <reference field="0" count="1">
            <x v="49"/>
          </reference>
        </references>
      </pivotArea>
    </format>
    <format dxfId="348">
      <pivotArea dataOnly="0" labelOnly="1" outline="0" fieldPosition="0">
        <references count="1">
          <reference field="0" count="1">
            <x v="0"/>
          </reference>
        </references>
      </pivotArea>
    </format>
    <format dxfId="347">
      <pivotArea dataOnly="0" labelOnly="1" outline="0" fieldPosition="0">
        <references count="1">
          <reference field="0" count="1">
            <x v="1"/>
          </reference>
        </references>
      </pivotArea>
    </format>
    <format dxfId="346">
      <pivotArea dataOnly="0" labelOnly="1" outline="0" fieldPosition="0">
        <references count="1">
          <reference field="0" count="1">
            <x v="2"/>
          </reference>
        </references>
      </pivotArea>
    </format>
    <format dxfId="345">
      <pivotArea dataOnly="0" labelOnly="1" outline="0" fieldPosition="0">
        <references count="1">
          <reference field="0" count="1">
            <x v="3"/>
          </reference>
        </references>
      </pivotArea>
    </format>
    <format dxfId="344">
      <pivotArea dataOnly="0" labelOnly="1" outline="0" fieldPosition="0">
        <references count="1">
          <reference field="0" count="1">
            <x v="4"/>
          </reference>
        </references>
      </pivotArea>
    </format>
    <format dxfId="343">
      <pivotArea dataOnly="0" labelOnly="1" outline="0" fieldPosition="0">
        <references count="1">
          <reference field="0" count="1">
            <x v="5"/>
          </reference>
        </references>
      </pivotArea>
    </format>
    <format dxfId="342">
      <pivotArea dataOnly="0" labelOnly="1" outline="0" fieldPosition="0">
        <references count="1">
          <reference field="0" count="1">
            <x v="6"/>
          </reference>
        </references>
      </pivotArea>
    </format>
    <format dxfId="341">
      <pivotArea dataOnly="0" labelOnly="1" outline="0" fieldPosition="0">
        <references count="1">
          <reference field="0" count="1">
            <x v="7"/>
          </reference>
        </references>
      </pivotArea>
    </format>
    <format dxfId="340">
      <pivotArea dataOnly="0" labelOnly="1" outline="0" fieldPosition="0">
        <references count="1">
          <reference field="0" count="1">
            <x v="8"/>
          </reference>
        </references>
      </pivotArea>
    </format>
    <format dxfId="339">
      <pivotArea dataOnly="0" labelOnly="1" outline="0" fieldPosition="0">
        <references count="1">
          <reference field="0" count="1">
            <x v="9"/>
          </reference>
        </references>
      </pivotArea>
    </format>
    <format dxfId="338">
      <pivotArea dataOnly="0" labelOnly="1" outline="0" fieldPosition="0">
        <references count="1">
          <reference field="0" count="1">
            <x v="10"/>
          </reference>
        </references>
      </pivotArea>
    </format>
    <format dxfId="337">
      <pivotArea dataOnly="0" labelOnly="1" outline="0" fieldPosition="0">
        <references count="1">
          <reference field="0" count="1">
            <x v="11"/>
          </reference>
        </references>
      </pivotArea>
    </format>
    <format dxfId="336">
      <pivotArea dataOnly="0" labelOnly="1" outline="0" fieldPosition="0">
        <references count="1">
          <reference field="0" count="1">
            <x v="12"/>
          </reference>
        </references>
      </pivotArea>
    </format>
    <format dxfId="335">
      <pivotArea dataOnly="0" labelOnly="1" outline="0" fieldPosition="0">
        <references count="1">
          <reference field="0" count="1">
            <x v="13"/>
          </reference>
        </references>
      </pivotArea>
    </format>
    <format dxfId="334">
      <pivotArea dataOnly="0" labelOnly="1" outline="0" fieldPosition="0">
        <references count="1">
          <reference field="0" count="1">
            <x v="14"/>
          </reference>
        </references>
      </pivotArea>
    </format>
    <format dxfId="333">
      <pivotArea dataOnly="0" labelOnly="1" outline="0" fieldPosition="0">
        <references count="1">
          <reference field="0" count="1">
            <x v="15"/>
          </reference>
        </references>
      </pivotArea>
    </format>
    <format dxfId="332">
      <pivotArea dataOnly="0" labelOnly="1" outline="0" fieldPosition="0">
        <references count="1">
          <reference field="0" count="1">
            <x v="16"/>
          </reference>
        </references>
      </pivotArea>
    </format>
    <format dxfId="331">
      <pivotArea dataOnly="0" labelOnly="1" outline="0" fieldPosition="0">
        <references count="1">
          <reference field="0" count="1">
            <x v="17"/>
          </reference>
        </references>
      </pivotArea>
    </format>
    <format dxfId="330">
      <pivotArea dataOnly="0" labelOnly="1" outline="0" fieldPosition="0">
        <references count="1">
          <reference field="0" count="1">
            <x v="18"/>
          </reference>
        </references>
      </pivotArea>
    </format>
    <format dxfId="329">
      <pivotArea dataOnly="0" labelOnly="1" outline="0" fieldPosition="0">
        <references count="1">
          <reference field="0" count="1">
            <x v="19"/>
          </reference>
        </references>
      </pivotArea>
    </format>
    <format dxfId="328">
      <pivotArea dataOnly="0" labelOnly="1" outline="0" fieldPosition="0">
        <references count="1">
          <reference field="0" count="1">
            <x v="20"/>
          </reference>
        </references>
      </pivotArea>
    </format>
    <format dxfId="327">
      <pivotArea dataOnly="0" labelOnly="1" outline="0" fieldPosition="0">
        <references count="1">
          <reference field="0" count="1">
            <x v="21"/>
          </reference>
        </references>
      </pivotArea>
    </format>
    <format dxfId="326">
      <pivotArea dataOnly="0" labelOnly="1" outline="0" fieldPosition="0">
        <references count="1">
          <reference field="0" count="1">
            <x v="22"/>
          </reference>
        </references>
      </pivotArea>
    </format>
    <format dxfId="325">
      <pivotArea dataOnly="0" labelOnly="1" outline="0" fieldPosition="0">
        <references count="1">
          <reference field="0" count="1">
            <x v="23"/>
          </reference>
        </references>
      </pivotArea>
    </format>
    <format dxfId="324">
      <pivotArea dataOnly="0" labelOnly="1" outline="0" fieldPosition="0">
        <references count="1">
          <reference field="0" count="1">
            <x v="24"/>
          </reference>
        </references>
      </pivotArea>
    </format>
    <format dxfId="323">
      <pivotArea dataOnly="0" labelOnly="1" outline="0" fieldPosition="0">
        <references count="1">
          <reference field="0" count="1">
            <x v="25"/>
          </reference>
        </references>
      </pivotArea>
    </format>
    <format dxfId="322">
      <pivotArea dataOnly="0" labelOnly="1" outline="0" fieldPosition="0">
        <references count="1">
          <reference field="0" count="1">
            <x v="26"/>
          </reference>
        </references>
      </pivotArea>
    </format>
    <format dxfId="321">
      <pivotArea dataOnly="0" labelOnly="1" outline="0" fieldPosition="0">
        <references count="1">
          <reference field="0" count="1">
            <x v="27"/>
          </reference>
        </references>
      </pivotArea>
    </format>
    <format dxfId="320">
      <pivotArea dataOnly="0" labelOnly="1" outline="0" fieldPosition="0">
        <references count="1">
          <reference field="0" count="1">
            <x v="28"/>
          </reference>
        </references>
      </pivotArea>
    </format>
    <format dxfId="319">
      <pivotArea dataOnly="0" labelOnly="1" outline="0" fieldPosition="0">
        <references count="1">
          <reference field="0" count="1">
            <x v="29"/>
          </reference>
        </references>
      </pivotArea>
    </format>
    <format dxfId="318">
      <pivotArea dataOnly="0" labelOnly="1" outline="0" fieldPosition="0">
        <references count="1">
          <reference field="0" count="1">
            <x v="30"/>
          </reference>
        </references>
      </pivotArea>
    </format>
    <format dxfId="317">
      <pivotArea dataOnly="0" labelOnly="1" outline="0" fieldPosition="0">
        <references count="1">
          <reference field="0" count="1">
            <x v="31"/>
          </reference>
        </references>
      </pivotArea>
    </format>
    <format dxfId="316">
      <pivotArea dataOnly="0" labelOnly="1" outline="0" fieldPosition="0">
        <references count="1">
          <reference field="0" count="1">
            <x v="32"/>
          </reference>
        </references>
      </pivotArea>
    </format>
    <format dxfId="315">
      <pivotArea dataOnly="0" labelOnly="1" outline="0" fieldPosition="0">
        <references count="1">
          <reference field="0" count="1">
            <x v="33"/>
          </reference>
        </references>
      </pivotArea>
    </format>
    <format dxfId="314">
      <pivotArea dataOnly="0" labelOnly="1" outline="0" fieldPosition="0">
        <references count="1">
          <reference field="0" count="1">
            <x v="34"/>
          </reference>
        </references>
      </pivotArea>
    </format>
    <format dxfId="313">
      <pivotArea dataOnly="0" labelOnly="1" outline="0" fieldPosition="0">
        <references count="1">
          <reference field="0" count="1">
            <x v="35"/>
          </reference>
        </references>
      </pivotArea>
    </format>
    <format dxfId="312">
      <pivotArea dataOnly="0" labelOnly="1" outline="0" fieldPosition="0">
        <references count="1">
          <reference field="0" count="1">
            <x v="36"/>
          </reference>
        </references>
      </pivotArea>
    </format>
    <format dxfId="311">
      <pivotArea dataOnly="0" labelOnly="1" outline="0" fieldPosition="0">
        <references count="1">
          <reference field="0" count="1">
            <x v="37"/>
          </reference>
        </references>
      </pivotArea>
    </format>
    <format dxfId="310">
      <pivotArea dataOnly="0" labelOnly="1" outline="0" fieldPosition="0">
        <references count="1">
          <reference field="0" count="1">
            <x v="38"/>
          </reference>
        </references>
      </pivotArea>
    </format>
    <format dxfId="309">
      <pivotArea dataOnly="0" labelOnly="1" outline="0" fieldPosition="0">
        <references count="1">
          <reference field="0" count="1">
            <x v="39"/>
          </reference>
        </references>
      </pivotArea>
    </format>
    <format dxfId="308">
      <pivotArea dataOnly="0" labelOnly="1" outline="0" fieldPosition="0">
        <references count="1">
          <reference field="0" count="1">
            <x v="40"/>
          </reference>
        </references>
      </pivotArea>
    </format>
    <format dxfId="307">
      <pivotArea dataOnly="0" labelOnly="1" outline="0" fieldPosition="0">
        <references count="1">
          <reference field="0" count="1">
            <x v="41"/>
          </reference>
        </references>
      </pivotArea>
    </format>
    <format dxfId="306">
      <pivotArea dataOnly="0" labelOnly="1" outline="0" fieldPosition="0">
        <references count="1">
          <reference field="0" count="1">
            <x v="42"/>
          </reference>
        </references>
      </pivotArea>
    </format>
    <format dxfId="305">
      <pivotArea dataOnly="0" labelOnly="1" outline="0" fieldPosition="0">
        <references count="1">
          <reference field="0" count="1">
            <x v="43"/>
          </reference>
        </references>
      </pivotArea>
    </format>
    <format dxfId="304">
      <pivotArea dataOnly="0" labelOnly="1" outline="0" fieldPosition="0">
        <references count="1">
          <reference field="0" count="1">
            <x v="44"/>
          </reference>
        </references>
      </pivotArea>
    </format>
    <format dxfId="303">
      <pivotArea dataOnly="0" labelOnly="1" outline="0" fieldPosition="0">
        <references count="1">
          <reference field="0" count="1">
            <x v="45"/>
          </reference>
        </references>
      </pivotArea>
    </format>
    <format dxfId="302">
      <pivotArea dataOnly="0" labelOnly="1" outline="0" fieldPosition="0">
        <references count="1">
          <reference field="0" count="1">
            <x v="47"/>
          </reference>
        </references>
      </pivotArea>
    </format>
    <format dxfId="301">
      <pivotArea dataOnly="0" labelOnly="1" outline="0" fieldPosition="0">
        <references count="1">
          <reference field="0" count="1">
            <x v="48"/>
          </reference>
        </references>
      </pivotArea>
    </format>
    <format dxfId="300">
      <pivotArea dataOnly="0" labelOnly="1" outline="0" fieldPosition="0">
        <references count="1">
          <reference field="0" count="1">
            <x v="49"/>
          </reference>
        </references>
      </pivotArea>
    </format>
    <format dxfId="299">
      <pivotArea dataOnly="0" labelOnly="1" outline="0" fieldPosition="0">
        <references count="1">
          <reference field="0" count="1">
            <x v="0"/>
          </reference>
        </references>
      </pivotArea>
    </format>
    <format dxfId="298">
      <pivotArea dataOnly="0" labelOnly="1" outline="0" fieldPosition="0">
        <references count="1">
          <reference field="0" count="1">
            <x v="1"/>
          </reference>
        </references>
      </pivotArea>
    </format>
    <format dxfId="297">
      <pivotArea dataOnly="0" labelOnly="1" outline="0" fieldPosition="0">
        <references count="1">
          <reference field="0" count="1">
            <x v="2"/>
          </reference>
        </references>
      </pivotArea>
    </format>
    <format dxfId="296">
      <pivotArea dataOnly="0" labelOnly="1" outline="0" fieldPosition="0">
        <references count="1">
          <reference field="0" count="1">
            <x v="3"/>
          </reference>
        </references>
      </pivotArea>
    </format>
    <format dxfId="295">
      <pivotArea dataOnly="0" labelOnly="1" outline="0" fieldPosition="0">
        <references count="1">
          <reference field="0" count="1">
            <x v="4"/>
          </reference>
        </references>
      </pivotArea>
    </format>
    <format dxfId="294">
      <pivotArea dataOnly="0" labelOnly="1" outline="0" fieldPosition="0">
        <references count="1">
          <reference field="0" count="1">
            <x v="5"/>
          </reference>
        </references>
      </pivotArea>
    </format>
    <format dxfId="293">
      <pivotArea dataOnly="0" labelOnly="1" outline="0" fieldPosition="0">
        <references count="1">
          <reference field="0" count="1">
            <x v="6"/>
          </reference>
        </references>
      </pivotArea>
    </format>
    <format dxfId="292">
      <pivotArea dataOnly="0" labelOnly="1" outline="0" fieldPosition="0">
        <references count="1">
          <reference field="0" count="1">
            <x v="7"/>
          </reference>
        </references>
      </pivotArea>
    </format>
    <format dxfId="291">
      <pivotArea dataOnly="0" labelOnly="1" outline="0" fieldPosition="0">
        <references count="1">
          <reference field="0" count="1">
            <x v="8"/>
          </reference>
        </references>
      </pivotArea>
    </format>
    <format dxfId="290">
      <pivotArea dataOnly="0" labelOnly="1" outline="0" fieldPosition="0">
        <references count="1">
          <reference field="0" count="1">
            <x v="9"/>
          </reference>
        </references>
      </pivotArea>
    </format>
    <format dxfId="289">
      <pivotArea dataOnly="0" labelOnly="1" outline="0" fieldPosition="0">
        <references count="1">
          <reference field="0" count="1">
            <x v="10"/>
          </reference>
        </references>
      </pivotArea>
    </format>
    <format dxfId="288">
      <pivotArea dataOnly="0" labelOnly="1" outline="0" fieldPosition="0">
        <references count="1">
          <reference field="0" count="1">
            <x v="11"/>
          </reference>
        </references>
      </pivotArea>
    </format>
    <format dxfId="287">
      <pivotArea dataOnly="0" labelOnly="1" outline="0" fieldPosition="0">
        <references count="1">
          <reference field="0" count="1">
            <x v="12"/>
          </reference>
        </references>
      </pivotArea>
    </format>
    <format dxfId="286">
      <pivotArea dataOnly="0" labelOnly="1" outline="0" fieldPosition="0">
        <references count="1">
          <reference field="0" count="1">
            <x v="13"/>
          </reference>
        </references>
      </pivotArea>
    </format>
    <format dxfId="285">
      <pivotArea dataOnly="0" labelOnly="1" outline="0" fieldPosition="0">
        <references count="1">
          <reference field="0" count="1">
            <x v="14"/>
          </reference>
        </references>
      </pivotArea>
    </format>
    <format dxfId="284">
      <pivotArea dataOnly="0" labelOnly="1" outline="0" fieldPosition="0">
        <references count="1">
          <reference field="0" count="1">
            <x v="15"/>
          </reference>
        </references>
      </pivotArea>
    </format>
    <format dxfId="283">
      <pivotArea dataOnly="0" labelOnly="1" outline="0" fieldPosition="0">
        <references count="1">
          <reference field="0" count="1">
            <x v="16"/>
          </reference>
        </references>
      </pivotArea>
    </format>
    <format dxfId="282">
      <pivotArea dataOnly="0" labelOnly="1" outline="0" fieldPosition="0">
        <references count="1">
          <reference field="0" count="1">
            <x v="17"/>
          </reference>
        </references>
      </pivotArea>
    </format>
    <format dxfId="281">
      <pivotArea dataOnly="0" labelOnly="1" outline="0" fieldPosition="0">
        <references count="1">
          <reference field="0" count="1">
            <x v="18"/>
          </reference>
        </references>
      </pivotArea>
    </format>
    <format dxfId="280">
      <pivotArea dataOnly="0" labelOnly="1" outline="0" fieldPosition="0">
        <references count="1">
          <reference field="0" count="1">
            <x v="19"/>
          </reference>
        </references>
      </pivotArea>
    </format>
    <format dxfId="279">
      <pivotArea dataOnly="0" labelOnly="1" outline="0" fieldPosition="0">
        <references count="1">
          <reference field="0" count="1">
            <x v="20"/>
          </reference>
        </references>
      </pivotArea>
    </format>
    <format dxfId="278">
      <pivotArea dataOnly="0" labelOnly="1" outline="0" fieldPosition="0">
        <references count="1">
          <reference field="0" count="1">
            <x v="21"/>
          </reference>
        </references>
      </pivotArea>
    </format>
    <format dxfId="277">
      <pivotArea dataOnly="0" labelOnly="1" outline="0" fieldPosition="0">
        <references count="1">
          <reference field="0" count="1">
            <x v="22"/>
          </reference>
        </references>
      </pivotArea>
    </format>
    <format dxfId="276">
      <pivotArea dataOnly="0" labelOnly="1" outline="0" fieldPosition="0">
        <references count="1">
          <reference field="0" count="1">
            <x v="23"/>
          </reference>
        </references>
      </pivotArea>
    </format>
    <format dxfId="275">
      <pivotArea dataOnly="0" labelOnly="1" outline="0" fieldPosition="0">
        <references count="1">
          <reference field="0" count="1">
            <x v="24"/>
          </reference>
        </references>
      </pivotArea>
    </format>
    <format dxfId="274">
      <pivotArea dataOnly="0" labelOnly="1" outline="0" fieldPosition="0">
        <references count="1">
          <reference field="0" count="1">
            <x v="25"/>
          </reference>
        </references>
      </pivotArea>
    </format>
    <format dxfId="273">
      <pivotArea dataOnly="0" labelOnly="1" outline="0" fieldPosition="0">
        <references count="1">
          <reference field="0" count="1">
            <x v="26"/>
          </reference>
        </references>
      </pivotArea>
    </format>
    <format dxfId="272">
      <pivotArea dataOnly="0" labelOnly="1" outline="0" fieldPosition="0">
        <references count="1">
          <reference field="0" count="1">
            <x v="27"/>
          </reference>
        </references>
      </pivotArea>
    </format>
    <format dxfId="271">
      <pivotArea dataOnly="0" labelOnly="1" outline="0" fieldPosition="0">
        <references count="1">
          <reference field="0" count="1">
            <x v="28"/>
          </reference>
        </references>
      </pivotArea>
    </format>
    <format dxfId="270">
      <pivotArea dataOnly="0" labelOnly="1" outline="0" fieldPosition="0">
        <references count="1">
          <reference field="0" count="1">
            <x v="29"/>
          </reference>
        </references>
      </pivotArea>
    </format>
    <format dxfId="269">
      <pivotArea dataOnly="0" labelOnly="1" outline="0" fieldPosition="0">
        <references count="1">
          <reference field="0" count="1">
            <x v="30"/>
          </reference>
        </references>
      </pivotArea>
    </format>
    <format dxfId="268">
      <pivotArea dataOnly="0" labelOnly="1" outline="0" fieldPosition="0">
        <references count="1">
          <reference field="0" count="1">
            <x v="31"/>
          </reference>
        </references>
      </pivotArea>
    </format>
    <format dxfId="267">
      <pivotArea dataOnly="0" labelOnly="1" outline="0" fieldPosition="0">
        <references count="1">
          <reference field="0" count="1">
            <x v="32"/>
          </reference>
        </references>
      </pivotArea>
    </format>
    <format dxfId="266">
      <pivotArea dataOnly="0" labelOnly="1" outline="0" fieldPosition="0">
        <references count="1">
          <reference field="0" count="1">
            <x v="33"/>
          </reference>
        </references>
      </pivotArea>
    </format>
    <format dxfId="265">
      <pivotArea dataOnly="0" labelOnly="1" outline="0" fieldPosition="0">
        <references count="1">
          <reference field="0" count="1">
            <x v="34"/>
          </reference>
        </references>
      </pivotArea>
    </format>
    <format dxfId="264">
      <pivotArea dataOnly="0" labelOnly="1" outline="0" fieldPosition="0">
        <references count="1">
          <reference field="0" count="1">
            <x v="35"/>
          </reference>
        </references>
      </pivotArea>
    </format>
    <format dxfId="263">
      <pivotArea dataOnly="0" labelOnly="1" outline="0" fieldPosition="0">
        <references count="1">
          <reference field="0" count="1">
            <x v="36"/>
          </reference>
        </references>
      </pivotArea>
    </format>
    <format dxfId="262">
      <pivotArea dataOnly="0" labelOnly="1" outline="0" fieldPosition="0">
        <references count="1">
          <reference field="0" count="1">
            <x v="37"/>
          </reference>
        </references>
      </pivotArea>
    </format>
    <format dxfId="261">
      <pivotArea dataOnly="0" labelOnly="1" outline="0" fieldPosition="0">
        <references count="1">
          <reference field="0" count="1">
            <x v="38"/>
          </reference>
        </references>
      </pivotArea>
    </format>
    <format dxfId="260">
      <pivotArea dataOnly="0" labelOnly="1" outline="0" fieldPosition="0">
        <references count="1">
          <reference field="0" count="1">
            <x v="39"/>
          </reference>
        </references>
      </pivotArea>
    </format>
    <format dxfId="259">
      <pivotArea dataOnly="0" labelOnly="1" outline="0" fieldPosition="0">
        <references count="1">
          <reference field="0" count="1">
            <x v="40"/>
          </reference>
        </references>
      </pivotArea>
    </format>
    <format dxfId="258">
      <pivotArea dataOnly="0" labelOnly="1" outline="0" fieldPosition="0">
        <references count="1">
          <reference field="0" count="1">
            <x v="41"/>
          </reference>
        </references>
      </pivotArea>
    </format>
    <format dxfId="257">
      <pivotArea dataOnly="0" labelOnly="1" outline="0" fieldPosition="0">
        <references count="1">
          <reference field="0" count="1">
            <x v="42"/>
          </reference>
        </references>
      </pivotArea>
    </format>
    <format dxfId="256">
      <pivotArea dataOnly="0" labelOnly="1" outline="0" fieldPosition="0">
        <references count="1">
          <reference field="0" count="1">
            <x v="43"/>
          </reference>
        </references>
      </pivotArea>
    </format>
    <format dxfId="255">
      <pivotArea dataOnly="0" labelOnly="1" outline="0" fieldPosition="0">
        <references count="1">
          <reference field="0" count="1">
            <x v="44"/>
          </reference>
        </references>
      </pivotArea>
    </format>
    <format dxfId="254">
      <pivotArea dataOnly="0" labelOnly="1" outline="0" fieldPosition="0">
        <references count="1">
          <reference field="0" count="1">
            <x v="45"/>
          </reference>
        </references>
      </pivotArea>
    </format>
    <format dxfId="253">
      <pivotArea dataOnly="0" labelOnly="1" outline="0" fieldPosition="0">
        <references count="1">
          <reference field="0" count="1">
            <x v="47"/>
          </reference>
        </references>
      </pivotArea>
    </format>
    <format dxfId="252">
      <pivotArea dataOnly="0" labelOnly="1" outline="0" fieldPosition="0">
        <references count="1">
          <reference field="0" count="1">
            <x v="48"/>
          </reference>
        </references>
      </pivotArea>
    </format>
    <format dxfId="251">
      <pivotArea dataOnly="0" labelOnly="1" outline="0" fieldPosition="0">
        <references count="1">
          <reference field="0" count="1">
            <x v="49"/>
          </reference>
        </references>
      </pivotArea>
    </format>
    <format dxfId="250">
      <pivotArea dataOnly="0" labelOnly="1" outline="0" fieldPosition="0">
        <references count="1">
          <reference field="0" count="1" defaultSubtotal="1">
            <x v="0"/>
          </reference>
        </references>
      </pivotArea>
    </format>
    <format dxfId="249">
      <pivotArea dataOnly="0" labelOnly="1" outline="0" fieldPosition="0">
        <references count="1">
          <reference field="0" count="1" defaultSubtotal="1">
            <x v="1"/>
          </reference>
        </references>
      </pivotArea>
    </format>
    <format dxfId="248">
      <pivotArea dataOnly="0" labelOnly="1" outline="0" fieldPosition="0">
        <references count="1">
          <reference field="0" count="1" defaultSubtotal="1">
            <x v="2"/>
          </reference>
        </references>
      </pivotArea>
    </format>
    <format dxfId="247">
      <pivotArea dataOnly="0" labelOnly="1" outline="0" fieldPosition="0">
        <references count="1">
          <reference field="0" count="1" defaultSubtotal="1">
            <x v="3"/>
          </reference>
        </references>
      </pivotArea>
    </format>
    <format dxfId="246">
      <pivotArea dataOnly="0" labelOnly="1" outline="0" fieldPosition="0">
        <references count="1">
          <reference field="0" count="1" defaultSubtotal="1">
            <x v="4"/>
          </reference>
        </references>
      </pivotArea>
    </format>
    <format dxfId="245">
      <pivotArea dataOnly="0" labelOnly="1" outline="0" fieldPosition="0">
        <references count="1">
          <reference field="0" count="1" defaultSubtotal="1">
            <x v="5"/>
          </reference>
        </references>
      </pivotArea>
    </format>
    <format dxfId="244">
      <pivotArea dataOnly="0" labelOnly="1" outline="0" fieldPosition="0">
        <references count="1">
          <reference field="0" count="1" defaultSubtotal="1">
            <x v="6"/>
          </reference>
        </references>
      </pivotArea>
    </format>
    <format dxfId="243">
      <pivotArea dataOnly="0" labelOnly="1" outline="0" fieldPosition="0">
        <references count="1">
          <reference field="0" count="1" defaultSubtotal="1">
            <x v="7"/>
          </reference>
        </references>
      </pivotArea>
    </format>
    <format dxfId="242">
      <pivotArea dataOnly="0" labelOnly="1" outline="0" fieldPosition="0">
        <references count="1">
          <reference field="0" count="1" defaultSubtotal="1">
            <x v="8"/>
          </reference>
        </references>
      </pivotArea>
    </format>
    <format dxfId="241">
      <pivotArea dataOnly="0" labelOnly="1" outline="0" fieldPosition="0">
        <references count="1">
          <reference field="0" count="1" defaultSubtotal="1">
            <x v="9"/>
          </reference>
        </references>
      </pivotArea>
    </format>
    <format dxfId="240">
      <pivotArea dataOnly="0" labelOnly="1" outline="0" fieldPosition="0">
        <references count="1">
          <reference field="0" count="1" defaultSubtotal="1">
            <x v="10"/>
          </reference>
        </references>
      </pivotArea>
    </format>
    <format dxfId="239">
      <pivotArea dataOnly="0" labelOnly="1" outline="0" fieldPosition="0">
        <references count="1">
          <reference field="0" count="1" defaultSubtotal="1">
            <x v="11"/>
          </reference>
        </references>
      </pivotArea>
    </format>
    <format dxfId="238">
      <pivotArea dataOnly="0" labelOnly="1" outline="0" fieldPosition="0">
        <references count="1">
          <reference field="0" count="1" defaultSubtotal="1">
            <x v="12"/>
          </reference>
        </references>
      </pivotArea>
    </format>
    <format dxfId="237">
      <pivotArea dataOnly="0" labelOnly="1" outline="0" fieldPosition="0">
        <references count="1">
          <reference field="0" count="1" defaultSubtotal="1">
            <x v="13"/>
          </reference>
        </references>
      </pivotArea>
    </format>
    <format dxfId="236">
      <pivotArea dataOnly="0" labelOnly="1" outline="0" fieldPosition="0">
        <references count="1">
          <reference field="0" count="1" defaultSubtotal="1">
            <x v="14"/>
          </reference>
        </references>
      </pivotArea>
    </format>
    <format dxfId="235">
      <pivotArea dataOnly="0" labelOnly="1" outline="0" fieldPosition="0">
        <references count="1">
          <reference field="0" count="1" defaultSubtotal="1">
            <x v="15"/>
          </reference>
        </references>
      </pivotArea>
    </format>
    <format dxfId="234">
      <pivotArea dataOnly="0" labelOnly="1" outline="0" fieldPosition="0">
        <references count="1">
          <reference field="0" count="1" defaultSubtotal="1">
            <x v="16"/>
          </reference>
        </references>
      </pivotArea>
    </format>
    <format dxfId="233">
      <pivotArea dataOnly="0" labelOnly="1" outline="0" fieldPosition="0">
        <references count="1">
          <reference field="0" count="1" defaultSubtotal="1">
            <x v="17"/>
          </reference>
        </references>
      </pivotArea>
    </format>
    <format dxfId="232">
      <pivotArea dataOnly="0" labelOnly="1" outline="0" fieldPosition="0">
        <references count="1">
          <reference field="0" count="1" defaultSubtotal="1">
            <x v="18"/>
          </reference>
        </references>
      </pivotArea>
    </format>
    <format dxfId="231">
      <pivotArea dataOnly="0" labelOnly="1" outline="0" fieldPosition="0">
        <references count="1">
          <reference field="0" count="1" defaultSubtotal="1">
            <x v="19"/>
          </reference>
        </references>
      </pivotArea>
    </format>
    <format dxfId="230">
      <pivotArea dataOnly="0" labelOnly="1" outline="0" fieldPosition="0">
        <references count="1">
          <reference field="0" count="1" defaultSubtotal="1">
            <x v="20"/>
          </reference>
        </references>
      </pivotArea>
    </format>
    <format dxfId="229">
      <pivotArea dataOnly="0" labelOnly="1" outline="0" fieldPosition="0">
        <references count="1">
          <reference field="0" count="1" defaultSubtotal="1">
            <x v="21"/>
          </reference>
        </references>
      </pivotArea>
    </format>
    <format dxfId="228">
      <pivotArea dataOnly="0" labelOnly="1" outline="0" fieldPosition="0">
        <references count="1">
          <reference field="0" count="1" defaultSubtotal="1">
            <x v="22"/>
          </reference>
        </references>
      </pivotArea>
    </format>
    <format dxfId="227">
      <pivotArea dataOnly="0" labelOnly="1" outline="0" fieldPosition="0">
        <references count="1">
          <reference field="0" count="1" defaultSubtotal="1">
            <x v="23"/>
          </reference>
        </references>
      </pivotArea>
    </format>
    <format dxfId="226">
      <pivotArea dataOnly="0" labelOnly="1" outline="0" fieldPosition="0">
        <references count="1">
          <reference field="0" count="1" defaultSubtotal="1">
            <x v="24"/>
          </reference>
        </references>
      </pivotArea>
    </format>
    <format dxfId="225">
      <pivotArea dataOnly="0" labelOnly="1" outline="0" fieldPosition="0">
        <references count="1">
          <reference field="0" count="1" defaultSubtotal="1">
            <x v="25"/>
          </reference>
        </references>
      </pivotArea>
    </format>
    <format dxfId="224">
      <pivotArea dataOnly="0" labelOnly="1" outline="0" fieldPosition="0">
        <references count="1">
          <reference field="0" count="1" defaultSubtotal="1">
            <x v="26"/>
          </reference>
        </references>
      </pivotArea>
    </format>
    <format dxfId="223">
      <pivotArea dataOnly="0" labelOnly="1" outline="0" fieldPosition="0">
        <references count="1">
          <reference field="0" count="1" defaultSubtotal="1">
            <x v="27"/>
          </reference>
        </references>
      </pivotArea>
    </format>
    <format dxfId="222">
      <pivotArea dataOnly="0" labelOnly="1" outline="0" fieldPosition="0">
        <references count="1">
          <reference field="0" count="1" defaultSubtotal="1">
            <x v="28"/>
          </reference>
        </references>
      </pivotArea>
    </format>
    <format dxfId="221">
      <pivotArea dataOnly="0" labelOnly="1" outline="0" fieldPosition="0">
        <references count="1">
          <reference field="0" count="1" defaultSubtotal="1">
            <x v="29"/>
          </reference>
        </references>
      </pivotArea>
    </format>
    <format dxfId="220">
      <pivotArea dataOnly="0" labelOnly="1" outline="0" fieldPosition="0">
        <references count="1">
          <reference field="0" count="1" defaultSubtotal="1">
            <x v="30"/>
          </reference>
        </references>
      </pivotArea>
    </format>
    <format dxfId="219">
      <pivotArea dataOnly="0" labelOnly="1" outline="0" fieldPosition="0">
        <references count="1">
          <reference field="0" count="1" defaultSubtotal="1">
            <x v="31"/>
          </reference>
        </references>
      </pivotArea>
    </format>
    <format dxfId="218">
      <pivotArea dataOnly="0" labelOnly="1" outline="0" fieldPosition="0">
        <references count="1">
          <reference field="0" count="1" defaultSubtotal="1">
            <x v="32"/>
          </reference>
        </references>
      </pivotArea>
    </format>
    <format dxfId="217">
      <pivotArea dataOnly="0" labelOnly="1" outline="0" fieldPosition="0">
        <references count="1">
          <reference field="0" count="1" defaultSubtotal="1">
            <x v="33"/>
          </reference>
        </references>
      </pivotArea>
    </format>
    <format dxfId="216">
      <pivotArea dataOnly="0" labelOnly="1" outline="0" fieldPosition="0">
        <references count="1">
          <reference field="0" count="1" defaultSubtotal="1">
            <x v="34"/>
          </reference>
        </references>
      </pivotArea>
    </format>
    <format dxfId="215">
      <pivotArea dataOnly="0" labelOnly="1" outline="0" fieldPosition="0">
        <references count="1">
          <reference field="0" count="1" defaultSubtotal="1">
            <x v="35"/>
          </reference>
        </references>
      </pivotArea>
    </format>
    <format dxfId="214">
      <pivotArea dataOnly="0" labelOnly="1" outline="0" fieldPosition="0">
        <references count="1">
          <reference field="0" count="1" defaultSubtotal="1">
            <x v="36"/>
          </reference>
        </references>
      </pivotArea>
    </format>
    <format dxfId="213">
      <pivotArea dataOnly="0" labelOnly="1" outline="0" fieldPosition="0">
        <references count="1">
          <reference field="0" count="1" defaultSubtotal="1">
            <x v="37"/>
          </reference>
        </references>
      </pivotArea>
    </format>
    <format dxfId="212">
      <pivotArea dataOnly="0" labelOnly="1" outline="0" fieldPosition="0">
        <references count="1">
          <reference field="0" count="1" defaultSubtotal="1">
            <x v="38"/>
          </reference>
        </references>
      </pivotArea>
    </format>
    <format dxfId="211">
      <pivotArea dataOnly="0" labelOnly="1" outline="0" fieldPosition="0">
        <references count="1">
          <reference field="0" count="1" defaultSubtotal="1">
            <x v="39"/>
          </reference>
        </references>
      </pivotArea>
    </format>
    <format dxfId="210">
      <pivotArea dataOnly="0" labelOnly="1" outline="0" fieldPosition="0">
        <references count="1">
          <reference field="0" count="1" defaultSubtotal="1">
            <x v="40"/>
          </reference>
        </references>
      </pivotArea>
    </format>
    <format dxfId="209">
      <pivotArea dataOnly="0" labelOnly="1" outline="0" fieldPosition="0">
        <references count="1">
          <reference field="0" count="1" defaultSubtotal="1">
            <x v="41"/>
          </reference>
        </references>
      </pivotArea>
    </format>
    <format dxfId="208">
      <pivotArea dataOnly="0" labelOnly="1" outline="0" fieldPosition="0">
        <references count="1">
          <reference field="0" count="1" defaultSubtotal="1">
            <x v="42"/>
          </reference>
        </references>
      </pivotArea>
    </format>
    <format dxfId="207">
      <pivotArea dataOnly="0" labelOnly="1" outline="0" fieldPosition="0">
        <references count="1">
          <reference field="0" count="1" defaultSubtotal="1">
            <x v="43"/>
          </reference>
        </references>
      </pivotArea>
    </format>
    <format dxfId="206">
      <pivotArea dataOnly="0" labelOnly="1" outline="0" fieldPosition="0">
        <references count="1">
          <reference field="0" count="1" defaultSubtotal="1">
            <x v="44"/>
          </reference>
        </references>
      </pivotArea>
    </format>
    <format dxfId="205">
      <pivotArea dataOnly="0" labelOnly="1" outline="0" fieldPosition="0">
        <references count="1">
          <reference field="0" count="1" defaultSubtotal="1">
            <x v="45"/>
          </reference>
        </references>
      </pivotArea>
    </format>
    <format dxfId="204">
      <pivotArea dataOnly="0" labelOnly="1" outline="0" fieldPosition="0">
        <references count="1">
          <reference field="0" count="1" defaultSubtotal="1">
            <x v="47"/>
          </reference>
        </references>
      </pivotArea>
    </format>
    <format dxfId="203">
      <pivotArea dataOnly="0" labelOnly="1" outline="0" fieldPosition="0">
        <references count="1">
          <reference field="0" count="1" defaultSubtotal="1">
            <x v="48"/>
          </reference>
        </references>
      </pivotArea>
    </format>
    <format dxfId="202">
      <pivotArea dataOnly="0" labelOnly="1" outline="0" fieldPosition="0">
        <references count="1">
          <reference field="0" count="1" defaultSubtotal="1">
            <x v="49"/>
          </reference>
        </references>
      </pivotArea>
    </format>
    <format dxfId="201">
      <pivotArea dataOnly="0" labelOnly="1" outline="0" fieldPosition="0">
        <references count="2">
          <reference field="0" count="1" selected="0">
            <x v="0"/>
          </reference>
          <reference field="1" count="1">
            <x v="0"/>
          </reference>
        </references>
      </pivotArea>
    </format>
    <format dxfId="200">
      <pivotArea dataOnly="0" labelOnly="1" outline="0" fieldPosition="0">
        <references count="2">
          <reference field="0" count="1" selected="0">
            <x v="1"/>
          </reference>
          <reference field="1" count="1">
            <x v="4"/>
          </reference>
        </references>
      </pivotArea>
    </format>
    <format dxfId="199">
      <pivotArea dataOnly="0" labelOnly="1" outline="0" fieldPosition="0">
        <references count="2">
          <reference field="0" count="1" selected="0">
            <x v="2"/>
          </reference>
          <reference field="1" count="1">
            <x v="36"/>
          </reference>
        </references>
      </pivotArea>
    </format>
    <format dxfId="198">
      <pivotArea dataOnly="0" labelOnly="1" outline="0" fieldPosition="0">
        <references count="2">
          <reference field="0" count="1" selected="0">
            <x v="3"/>
          </reference>
          <reference field="1" count="1">
            <x v="30"/>
          </reference>
        </references>
      </pivotArea>
    </format>
    <format dxfId="197">
      <pivotArea dataOnly="0" labelOnly="1" outline="0" fieldPosition="0">
        <references count="2">
          <reference field="0" count="1" selected="0">
            <x v="4"/>
          </reference>
          <reference field="1" count="1">
            <x v="20"/>
          </reference>
        </references>
      </pivotArea>
    </format>
    <format dxfId="196">
      <pivotArea dataOnly="0" labelOnly="1" outline="0" fieldPosition="0">
        <references count="2">
          <reference field="0" count="1" selected="0">
            <x v="5"/>
          </reference>
          <reference field="1" count="1">
            <x v="20"/>
          </reference>
        </references>
      </pivotArea>
    </format>
    <format dxfId="195">
      <pivotArea dataOnly="0" labelOnly="1" outline="0" fieldPosition="0">
        <references count="2">
          <reference field="0" count="1" selected="0">
            <x v="6"/>
          </reference>
          <reference field="1" count="1">
            <x v="16"/>
          </reference>
        </references>
      </pivotArea>
    </format>
    <format dxfId="194">
      <pivotArea dataOnly="0" labelOnly="1" outline="0" fieldPosition="0">
        <references count="2">
          <reference field="0" count="1" selected="0">
            <x v="7"/>
          </reference>
          <reference field="1" count="1">
            <x v="10"/>
          </reference>
        </references>
      </pivotArea>
    </format>
    <format dxfId="193">
      <pivotArea dataOnly="0" labelOnly="1" outline="0" fieldPosition="0">
        <references count="2">
          <reference field="0" count="1" selected="0">
            <x v="8"/>
          </reference>
          <reference field="1" count="1">
            <x v="9"/>
          </reference>
        </references>
      </pivotArea>
    </format>
    <format dxfId="192">
      <pivotArea dataOnly="0" labelOnly="1" outline="0" fieldPosition="0">
        <references count="2">
          <reference field="0" count="1" selected="0">
            <x v="9"/>
          </reference>
          <reference field="1" count="1">
            <x v="1"/>
          </reference>
        </references>
      </pivotArea>
    </format>
    <format dxfId="191">
      <pivotArea dataOnly="0" labelOnly="1" outline="0" fieldPosition="0">
        <references count="2">
          <reference field="0" count="1" selected="0">
            <x v="10"/>
          </reference>
          <reference field="1" count="1">
            <x v="1"/>
          </reference>
        </references>
      </pivotArea>
    </format>
    <format dxfId="190">
      <pivotArea dataOnly="0" labelOnly="1" outline="0" fieldPosition="0">
        <references count="2">
          <reference field="0" count="1" selected="0">
            <x v="11"/>
          </reference>
          <reference field="1" count="1">
            <x v="31"/>
          </reference>
        </references>
      </pivotArea>
    </format>
    <format dxfId="189">
      <pivotArea dataOnly="0" labelOnly="1" outline="0" fieldPosition="0">
        <references count="2">
          <reference field="0" count="1" selected="0">
            <x v="12"/>
          </reference>
          <reference field="1" count="1">
            <x v="3"/>
          </reference>
        </references>
      </pivotArea>
    </format>
    <format dxfId="188">
      <pivotArea dataOnly="0" labelOnly="1" outline="0" fieldPosition="0">
        <references count="2">
          <reference field="0" count="1" selected="0">
            <x v="13"/>
          </reference>
          <reference field="1" count="1">
            <x v="18"/>
          </reference>
        </references>
      </pivotArea>
    </format>
    <format dxfId="187">
      <pivotArea dataOnly="0" labelOnly="1" outline="0" fieldPosition="0">
        <references count="2">
          <reference field="0" count="1" selected="0">
            <x v="14"/>
          </reference>
          <reference field="1" count="1">
            <x v="8"/>
          </reference>
        </references>
      </pivotArea>
    </format>
    <format dxfId="186">
      <pivotArea dataOnly="0" labelOnly="1" outline="0" fieldPosition="0">
        <references count="2">
          <reference field="0" count="1" selected="0">
            <x v="15"/>
          </reference>
          <reference field="1" count="1">
            <x v="14"/>
          </reference>
        </references>
      </pivotArea>
    </format>
    <format dxfId="185">
      <pivotArea dataOnly="0" labelOnly="1" outline="0" fieldPosition="0">
        <references count="2">
          <reference field="0" count="1" selected="0">
            <x v="16"/>
          </reference>
          <reference field="1" count="1">
            <x v="35"/>
          </reference>
        </references>
      </pivotArea>
    </format>
    <format dxfId="184">
      <pivotArea dataOnly="0" labelOnly="1" outline="0" fieldPosition="0">
        <references count="2">
          <reference field="0" count="1" selected="0">
            <x v="17"/>
          </reference>
          <reference field="1" count="1">
            <x v="15"/>
          </reference>
        </references>
      </pivotArea>
    </format>
    <format dxfId="183">
      <pivotArea dataOnly="0" labelOnly="1" outline="0" fieldPosition="0">
        <references count="2">
          <reference field="0" count="1" selected="0">
            <x v="18"/>
          </reference>
          <reference field="1" count="1">
            <x v="33"/>
          </reference>
        </references>
      </pivotArea>
    </format>
    <format dxfId="182">
      <pivotArea dataOnly="0" labelOnly="1" outline="0" fieldPosition="0">
        <references count="2">
          <reference field="0" count="1" selected="0">
            <x v="19"/>
          </reference>
          <reference field="1" count="1">
            <x v="38"/>
          </reference>
        </references>
      </pivotArea>
    </format>
    <format dxfId="181">
      <pivotArea dataOnly="0" labelOnly="1" outline="0" fieldPosition="0">
        <references count="2">
          <reference field="0" count="1" selected="0">
            <x v="20"/>
          </reference>
          <reference field="1" count="1">
            <x v="38"/>
          </reference>
        </references>
      </pivotArea>
    </format>
    <format dxfId="180">
      <pivotArea dataOnly="0" labelOnly="1" outline="0" fieldPosition="0">
        <references count="2">
          <reference field="0" count="1" selected="0">
            <x v="21"/>
          </reference>
          <reference field="1" count="1">
            <x v="2"/>
          </reference>
        </references>
      </pivotArea>
    </format>
    <format dxfId="179">
      <pivotArea dataOnly="0" labelOnly="1" outline="0" fieldPosition="0">
        <references count="2">
          <reference field="0" count="1" selected="0">
            <x v="22"/>
          </reference>
          <reference field="1" count="1">
            <x v="11"/>
          </reference>
        </references>
      </pivotArea>
    </format>
    <format dxfId="178">
      <pivotArea dataOnly="0" labelOnly="1" outline="0" fieldPosition="0">
        <references count="2">
          <reference field="0" count="1" selected="0">
            <x v="23"/>
          </reference>
          <reference field="1" count="1">
            <x v="37"/>
          </reference>
        </references>
      </pivotArea>
    </format>
    <format dxfId="177">
      <pivotArea dataOnly="0" labelOnly="1" outline="0" fieldPosition="0">
        <references count="2">
          <reference field="0" count="1" selected="0">
            <x v="24"/>
          </reference>
          <reference field="1" count="1">
            <x v="28"/>
          </reference>
        </references>
      </pivotArea>
    </format>
    <format dxfId="176">
      <pivotArea dataOnly="0" labelOnly="1" outline="0" fieldPosition="0">
        <references count="2">
          <reference field="0" count="1" selected="0">
            <x v="25"/>
          </reference>
          <reference field="1" count="1">
            <x v="28"/>
          </reference>
        </references>
      </pivotArea>
    </format>
    <format dxfId="175">
      <pivotArea dataOnly="0" labelOnly="1" outline="0" fieldPosition="0">
        <references count="2">
          <reference field="0" count="1" selected="0">
            <x v="26"/>
          </reference>
          <reference field="1" count="1">
            <x v="28"/>
          </reference>
        </references>
      </pivotArea>
    </format>
    <format dxfId="174">
      <pivotArea dataOnly="0" labelOnly="1" outline="0" fieldPosition="0">
        <references count="2">
          <reference field="0" count="1" selected="0">
            <x v="27"/>
          </reference>
          <reference field="1" count="1">
            <x v="28"/>
          </reference>
        </references>
      </pivotArea>
    </format>
    <format dxfId="173">
      <pivotArea dataOnly="0" labelOnly="1" outline="0" fieldPosition="0">
        <references count="2">
          <reference field="0" count="1" selected="0">
            <x v="28"/>
          </reference>
          <reference field="1" count="1">
            <x v="29"/>
          </reference>
        </references>
      </pivotArea>
    </format>
    <format dxfId="172">
      <pivotArea dataOnly="0" labelOnly="1" outline="0" fieldPosition="0">
        <references count="2">
          <reference field="0" count="1" selected="0">
            <x v="29"/>
          </reference>
          <reference field="1" count="1">
            <x v="5"/>
          </reference>
        </references>
      </pivotArea>
    </format>
    <format dxfId="171">
      <pivotArea dataOnly="0" labelOnly="1" outline="0" fieldPosition="0">
        <references count="2">
          <reference field="0" count="1" selected="0">
            <x v="30"/>
          </reference>
          <reference field="1" count="1">
            <x v="23"/>
          </reference>
        </references>
      </pivotArea>
    </format>
    <format dxfId="170">
      <pivotArea dataOnly="0" labelOnly="1" outline="0" fieldPosition="0">
        <references count="2">
          <reference field="0" count="1" selected="0">
            <x v="31"/>
          </reference>
          <reference field="1" count="1">
            <x v="24"/>
          </reference>
        </references>
      </pivotArea>
    </format>
    <format dxfId="169">
      <pivotArea dataOnly="0" labelOnly="1" outline="0" fieldPosition="0">
        <references count="2">
          <reference field="0" count="1" selected="0">
            <x v="32"/>
          </reference>
          <reference field="1" count="1">
            <x v="7"/>
          </reference>
        </references>
      </pivotArea>
    </format>
    <format dxfId="168">
      <pivotArea dataOnly="0" labelOnly="1" outline="0" fieldPosition="0">
        <references count="2">
          <reference field="0" count="1" selected="0">
            <x v="33"/>
          </reference>
          <reference field="1" count="1">
            <x v="26"/>
          </reference>
        </references>
      </pivotArea>
    </format>
    <format dxfId="167">
      <pivotArea dataOnly="0" labelOnly="1" outline="0" fieldPosition="0">
        <references count="2">
          <reference field="0" count="1" selected="0">
            <x v="34"/>
          </reference>
          <reference field="1" count="1">
            <x v="39"/>
          </reference>
        </references>
      </pivotArea>
    </format>
    <format dxfId="166">
      <pivotArea dataOnly="0" labelOnly="1" outline="0" fieldPosition="0">
        <references count="2">
          <reference field="0" count="1" selected="0">
            <x v="35"/>
          </reference>
          <reference field="1" count="1">
            <x v="27"/>
          </reference>
        </references>
      </pivotArea>
    </format>
    <format dxfId="165">
      <pivotArea dataOnly="0" labelOnly="1" outline="0" fieldPosition="0">
        <references count="2">
          <reference field="0" count="1" selected="0">
            <x v="36"/>
          </reference>
          <reference field="1" count="1">
            <x v="41"/>
          </reference>
        </references>
      </pivotArea>
    </format>
    <format dxfId="164">
      <pivotArea dataOnly="0" labelOnly="1" outline="0" fieldPosition="0">
        <references count="2">
          <reference field="0" count="1" selected="0">
            <x v="37"/>
          </reference>
          <reference field="1" count="1">
            <x v="25"/>
          </reference>
        </references>
      </pivotArea>
    </format>
    <format dxfId="163">
      <pivotArea dataOnly="0" labelOnly="1" outline="0" fieldPosition="0">
        <references count="2">
          <reference field="0" count="1" selected="0">
            <x v="38"/>
          </reference>
          <reference field="1" count="1">
            <x v="25"/>
          </reference>
        </references>
      </pivotArea>
    </format>
    <format dxfId="162">
      <pivotArea dataOnly="0" labelOnly="1" outline="0" fieldPosition="0">
        <references count="2">
          <reference field="0" count="1" selected="0">
            <x v="39"/>
          </reference>
          <reference field="1" count="1">
            <x v="40"/>
          </reference>
        </references>
      </pivotArea>
    </format>
    <format dxfId="161">
      <pivotArea dataOnly="0" labelOnly="1" outline="0" fieldPosition="0">
        <references count="2">
          <reference field="0" count="1" selected="0">
            <x v="40"/>
          </reference>
          <reference field="1" count="1">
            <x v="32"/>
          </reference>
        </references>
      </pivotArea>
    </format>
    <format dxfId="160">
      <pivotArea dataOnly="0" labelOnly="1" outline="0" fieldPosition="0">
        <references count="2">
          <reference field="0" count="1" selected="0">
            <x v="41"/>
          </reference>
          <reference field="1" count="1">
            <x v="12"/>
          </reference>
        </references>
      </pivotArea>
    </format>
    <format dxfId="159">
      <pivotArea dataOnly="0" labelOnly="1" outline="0" fieldPosition="0">
        <references count="2">
          <reference field="0" count="1" selected="0">
            <x v="42"/>
          </reference>
          <reference field="1" count="1">
            <x v="13"/>
          </reference>
        </references>
      </pivotArea>
    </format>
    <format dxfId="158">
      <pivotArea dataOnly="0" labelOnly="1" outline="0" fieldPosition="0">
        <references count="2">
          <reference field="0" count="1" selected="0">
            <x v="43"/>
          </reference>
          <reference field="1" count="1">
            <x v="19"/>
          </reference>
        </references>
      </pivotArea>
    </format>
    <format dxfId="157">
      <pivotArea dataOnly="0" labelOnly="1" outline="0" fieldPosition="0">
        <references count="2">
          <reference field="0" count="1" selected="0">
            <x v="44"/>
          </reference>
          <reference field="1" count="1">
            <x v="17"/>
          </reference>
        </references>
      </pivotArea>
    </format>
    <format dxfId="156">
      <pivotArea dataOnly="0" labelOnly="1" outline="0" fieldPosition="0">
        <references count="2">
          <reference field="0" count="1" selected="0">
            <x v="45"/>
          </reference>
          <reference field="1" count="1">
            <x v="34"/>
          </reference>
        </references>
      </pivotArea>
    </format>
    <format dxfId="155">
      <pivotArea dataOnly="0" labelOnly="1" outline="0" fieldPosition="0">
        <references count="2">
          <reference field="0" count="1" selected="0">
            <x v="47"/>
          </reference>
          <reference field="1" count="1">
            <x v="21"/>
          </reference>
        </references>
      </pivotArea>
    </format>
    <format dxfId="154">
      <pivotArea dataOnly="0" labelOnly="1" outline="0" fieldPosition="0">
        <references count="2">
          <reference field="0" count="1" selected="0">
            <x v="48"/>
          </reference>
          <reference field="1" count="1">
            <x v="22"/>
          </reference>
        </references>
      </pivotArea>
    </format>
    <format dxfId="153">
      <pivotArea dataOnly="0" labelOnly="1" outline="0" fieldPosition="0">
        <references count="2">
          <reference field="0" count="1" selected="0">
            <x v="49"/>
          </reference>
          <reference field="1" count="1">
            <x v="6"/>
          </reference>
        </references>
      </pivotArea>
    </format>
    <format dxfId="152">
      <pivotArea dataOnly="0" labelOnly="1" outline="0" fieldPosition="0">
        <references count="2">
          <reference field="0" count="1" selected="0">
            <x v="0"/>
          </reference>
          <reference field="1" count="1">
            <x v="0"/>
          </reference>
        </references>
      </pivotArea>
    </format>
    <format dxfId="151">
      <pivotArea dataOnly="0" labelOnly="1" outline="0" fieldPosition="0">
        <references count="2">
          <reference field="0" count="1" selected="0">
            <x v="1"/>
          </reference>
          <reference field="1" count="1">
            <x v="4"/>
          </reference>
        </references>
      </pivotArea>
    </format>
    <format dxfId="150">
      <pivotArea dataOnly="0" labelOnly="1" outline="0" fieldPosition="0">
        <references count="2">
          <reference field="0" count="1" selected="0">
            <x v="2"/>
          </reference>
          <reference field="1" count="1">
            <x v="36"/>
          </reference>
        </references>
      </pivotArea>
    </format>
    <format dxfId="149">
      <pivotArea dataOnly="0" labelOnly="1" outline="0" fieldPosition="0">
        <references count="2">
          <reference field="0" count="1" selected="0">
            <x v="3"/>
          </reference>
          <reference field="1" count="1">
            <x v="30"/>
          </reference>
        </references>
      </pivotArea>
    </format>
    <format dxfId="148">
      <pivotArea dataOnly="0" labelOnly="1" outline="0" fieldPosition="0">
        <references count="2">
          <reference field="0" count="1" selected="0">
            <x v="4"/>
          </reference>
          <reference field="1" count="1">
            <x v="20"/>
          </reference>
        </references>
      </pivotArea>
    </format>
    <format dxfId="147">
      <pivotArea dataOnly="0" labelOnly="1" outline="0" fieldPosition="0">
        <references count="2">
          <reference field="0" count="1" selected="0">
            <x v="5"/>
          </reference>
          <reference field="1" count="1">
            <x v="20"/>
          </reference>
        </references>
      </pivotArea>
    </format>
    <format dxfId="146">
      <pivotArea dataOnly="0" labelOnly="1" outline="0" fieldPosition="0">
        <references count="2">
          <reference field="0" count="1" selected="0">
            <x v="6"/>
          </reference>
          <reference field="1" count="1">
            <x v="16"/>
          </reference>
        </references>
      </pivotArea>
    </format>
    <format dxfId="145">
      <pivotArea dataOnly="0" labelOnly="1" outline="0" fieldPosition="0">
        <references count="2">
          <reference field="0" count="1" selected="0">
            <x v="7"/>
          </reference>
          <reference field="1" count="1">
            <x v="10"/>
          </reference>
        </references>
      </pivotArea>
    </format>
    <format dxfId="144">
      <pivotArea dataOnly="0" labelOnly="1" outline="0" fieldPosition="0">
        <references count="2">
          <reference field="0" count="1" selected="0">
            <x v="8"/>
          </reference>
          <reference field="1" count="1">
            <x v="9"/>
          </reference>
        </references>
      </pivotArea>
    </format>
    <format dxfId="143">
      <pivotArea dataOnly="0" labelOnly="1" outline="0" fieldPosition="0">
        <references count="2">
          <reference field="0" count="1" selected="0">
            <x v="9"/>
          </reference>
          <reference field="1" count="1">
            <x v="1"/>
          </reference>
        </references>
      </pivotArea>
    </format>
    <format dxfId="142">
      <pivotArea dataOnly="0" labelOnly="1" outline="0" fieldPosition="0">
        <references count="2">
          <reference field="0" count="1" selected="0">
            <x v="10"/>
          </reference>
          <reference field="1" count="1">
            <x v="1"/>
          </reference>
        </references>
      </pivotArea>
    </format>
    <format dxfId="141">
      <pivotArea dataOnly="0" labelOnly="1" outline="0" fieldPosition="0">
        <references count="2">
          <reference field="0" count="1" selected="0">
            <x v="11"/>
          </reference>
          <reference field="1" count="1">
            <x v="31"/>
          </reference>
        </references>
      </pivotArea>
    </format>
    <format dxfId="140">
      <pivotArea dataOnly="0" labelOnly="1" outline="0" fieldPosition="0">
        <references count="2">
          <reference field="0" count="1" selected="0">
            <x v="12"/>
          </reference>
          <reference field="1" count="1">
            <x v="3"/>
          </reference>
        </references>
      </pivotArea>
    </format>
    <format dxfId="139">
      <pivotArea dataOnly="0" labelOnly="1" outline="0" fieldPosition="0">
        <references count="2">
          <reference field="0" count="1" selected="0">
            <x v="13"/>
          </reference>
          <reference field="1" count="1">
            <x v="18"/>
          </reference>
        </references>
      </pivotArea>
    </format>
    <format dxfId="138">
      <pivotArea dataOnly="0" labelOnly="1" outline="0" fieldPosition="0">
        <references count="2">
          <reference field="0" count="1" selected="0">
            <x v="14"/>
          </reference>
          <reference field="1" count="1">
            <x v="8"/>
          </reference>
        </references>
      </pivotArea>
    </format>
    <format dxfId="137">
      <pivotArea dataOnly="0" labelOnly="1" outline="0" fieldPosition="0">
        <references count="2">
          <reference field="0" count="1" selected="0">
            <x v="15"/>
          </reference>
          <reference field="1" count="1">
            <x v="14"/>
          </reference>
        </references>
      </pivotArea>
    </format>
    <format dxfId="136">
      <pivotArea dataOnly="0" labelOnly="1" outline="0" fieldPosition="0">
        <references count="2">
          <reference field="0" count="1" selected="0">
            <x v="16"/>
          </reference>
          <reference field="1" count="1">
            <x v="35"/>
          </reference>
        </references>
      </pivotArea>
    </format>
    <format dxfId="135">
      <pivotArea dataOnly="0" labelOnly="1" outline="0" fieldPosition="0">
        <references count="2">
          <reference field="0" count="1" selected="0">
            <x v="17"/>
          </reference>
          <reference field="1" count="1">
            <x v="15"/>
          </reference>
        </references>
      </pivotArea>
    </format>
    <format dxfId="134">
      <pivotArea dataOnly="0" labelOnly="1" outline="0" fieldPosition="0">
        <references count="2">
          <reference field="0" count="1" selected="0">
            <x v="18"/>
          </reference>
          <reference field="1" count="1">
            <x v="33"/>
          </reference>
        </references>
      </pivotArea>
    </format>
    <format dxfId="133">
      <pivotArea dataOnly="0" labelOnly="1" outline="0" fieldPosition="0">
        <references count="2">
          <reference field="0" count="1" selected="0">
            <x v="19"/>
          </reference>
          <reference field="1" count="1">
            <x v="38"/>
          </reference>
        </references>
      </pivotArea>
    </format>
    <format dxfId="132">
      <pivotArea dataOnly="0" labelOnly="1" outline="0" fieldPosition="0">
        <references count="2">
          <reference field="0" count="1" selected="0">
            <x v="20"/>
          </reference>
          <reference field="1" count="1">
            <x v="38"/>
          </reference>
        </references>
      </pivotArea>
    </format>
    <format dxfId="131">
      <pivotArea dataOnly="0" labelOnly="1" outline="0" fieldPosition="0">
        <references count="2">
          <reference field="0" count="1" selected="0">
            <x v="21"/>
          </reference>
          <reference field="1" count="1">
            <x v="2"/>
          </reference>
        </references>
      </pivotArea>
    </format>
    <format dxfId="130">
      <pivotArea dataOnly="0" labelOnly="1" outline="0" fieldPosition="0">
        <references count="2">
          <reference field="0" count="1" selected="0">
            <x v="22"/>
          </reference>
          <reference field="1" count="1">
            <x v="11"/>
          </reference>
        </references>
      </pivotArea>
    </format>
    <format dxfId="129">
      <pivotArea dataOnly="0" labelOnly="1" outline="0" fieldPosition="0">
        <references count="2">
          <reference field="0" count="1" selected="0">
            <x v="23"/>
          </reference>
          <reference field="1" count="1">
            <x v="37"/>
          </reference>
        </references>
      </pivotArea>
    </format>
    <format dxfId="128">
      <pivotArea dataOnly="0" labelOnly="1" outline="0" fieldPosition="0">
        <references count="2">
          <reference field="0" count="1" selected="0">
            <x v="24"/>
          </reference>
          <reference field="1" count="1">
            <x v="28"/>
          </reference>
        </references>
      </pivotArea>
    </format>
    <format dxfId="127">
      <pivotArea dataOnly="0" labelOnly="1" outline="0" fieldPosition="0">
        <references count="2">
          <reference field="0" count="1" selected="0">
            <x v="25"/>
          </reference>
          <reference field="1" count="1">
            <x v="28"/>
          </reference>
        </references>
      </pivotArea>
    </format>
    <format dxfId="126">
      <pivotArea dataOnly="0" labelOnly="1" outline="0" fieldPosition="0">
        <references count="2">
          <reference field="0" count="1" selected="0">
            <x v="26"/>
          </reference>
          <reference field="1" count="1">
            <x v="28"/>
          </reference>
        </references>
      </pivotArea>
    </format>
    <format dxfId="125">
      <pivotArea dataOnly="0" labelOnly="1" outline="0" fieldPosition="0">
        <references count="2">
          <reference field="0" count="1" selected="0">
            <x v="27"/>
          </reference>
          <reference field="1" count="1">
            <x v="28"/>
          </reference>
        </references>
      </pivotArea>
    </format>
    <format dxfId="124">
      <pivotArea dataOnly="0" labelOnly="1" outline="0" fieldPosition="0">
        <references count="2">
          <reference field="0" count="1" selected="0">
            <x v="28"/>
          </reference>
          <reference field="1" count="1">
            <x v="29"/>
          </reference>
        </references>
      </pivotArea>
    </format>
    <format dxfId="123">
      <pivotArea dataOnly="0" labelOnly="1" outline="0" fieldPosition="0">
        <references count="2">
          <reference field="0" count="1" selected="0">
            <x v="29"/>
          </reference>
          <reference field="1" count="1">
            <x v="5"/>
          </reference>
        </references>
      </pivotArea>
    </format>
    <format dxfId="122">
      <pivotArea dataOnly="0" labelOnly="1" outline="0" fieldPosition="0">
        <references count="2">
          <reference field="0" count="1" selected="0">
            <x v="30"/>
          </reference>
          <reference field="1" count="1">
            <x v="23"/>
          </reference>
        </references>
      </pivotArea>
    </format>
    <format dxfId="121">
      <pivotArea dataOnly="0" labelOnly="1" outline="0" fieldPosition="0">
        <references count="2">
          <reference field="0" count="1" selected="0">
            <x v="31"/>
          </reference>
          <reference field="1" count="1">
            <x v="24"/>
          </reference>
        </references>
      </pivotArea>
    </format>
    <format dxfId="120">
      <pivotArea dataOnly="0" labelOnly="1" outline="0" fieldPosition="0">
        <references count="2">
          <reference field="0" count="1" selected="0">
            <x v="32"/>
          </reference>
          <reference field="1" count="1">
            <x v="7"/>
          </reference>
        </references>
      </pivotArea>
    </format>
    <format dxfId="119">
      <pivotArea dataOnly="0" labelOnly="1" outline="0" fieldPosition="0">
        <references count="2">
          <reference field="0" count="1" selected="0">
            <x v="33"/>
          </reference>
          <reference field="1" count="1">
            <x v="26"/>
          </reference>
        </references>
      </pivotArea>
    </format>
    <format dxfId="118">
      <pivotArea dataOnly="0" labelOnly="1" outline="0" fieldPosition="0">
        <references count="2">
          <reference field="0" count="1" selected="0">
            <x v="34"/>
          </reference>
          <reference field="1" count="1">
            <x v="39"/>
          </reference>
        </references>
      </pivotArea>
    </format>
    <format dxfId="117">
      <pivotArea dataOnly="0" labelOnly="1" outline="0" fieldPosition="0">
        <references count="2">
          <reference field="0" count="1" selected="0">
            <x v="35"/>
          </reference>
          <reference field="1" count="1">
            <x v="27"/>
          </reference>
        </references>
      </pivotArea>
    </format>
    <format dxfId="116">
      <pivotArea dataOnly="0" labelOnly="1" outline="0" fieldPosition="0">
        <references count="2">
          <reference field="0" count="1" selected="0">
            <x v="36"/>
          </reference>
          <reference field="1" count="1">
            <x v="41"/>
          </reference>
        </references>
      </pivotArea>
    </format>
    <format dxfId="115">
      <pivotArea dataOnly="0" labelOnly="1" outline="0" fieldPosition="0">
        <references count="2">
          <reference field="0" count="1" selected="0">
            <x v="37"/>
          </reference>
          <reference field="1" count="1">
            <x v="25"/>
          </reference>
        </references>
      </pivotArea>
    </format>
    <format dxfId="114">
      <pivotArea dataOnly="0" labelOnly="1" outline="0" fieldPosition="0">
        <references count="2">
          <reference field="0" count="1" selected="0">
            <x v="38"/>
          </reference>
          <reference field="1" count="1">
            <x v="25"/>
          </reference>
        </references>
      </pivotArea>
    </format>
    <format dxfId="113">
      <pivotArea dataOnly="0" labelOnly="1" outline="0" fieldPosition="0">
        <references count="2">
          <reference field="0" count="1" selected="0">
            <x v="39"/>
          </reference>
          <reference field="1" count="1">
            <x v="40"/>
          </reference>
        </references>
      </pivotArea>
    </format>
    <format dxfId="112">
      <pivotArea dataOnly="0" labelOnly="1" outline="0" fieldPosition="0">
        <references count="2">
          <reference field="0" count="1" selected="0">
            <x v="40"/>
          </reference>
          <reference field="1" count="1">
            <x v="32"/>
          </reference>
        </references>
      </pivotArea>
    </format>
    <format dxfId="111">
      <pivotArea dataOnly="0" labelOnly="1" outline="0" fieldPosition="0">
        <references count="2">
          <reference field="0" count="1" selected="0">
            <x v="41"/>
          </reference>
          <reference field="1" count="1">
            <x v="12"/>
          </reference>
        </references>
      </pivotArea>
    </format>
    <format dxfId="110">
      <pivotArea dataOnly="0" labelOnly="1" outline="0" fieldPosition="0">
        <references count="2">
          <reference field="0" count="1" selected="0">
            <x v="42"/>
          </reference>
          <reference field="1" count="1">
            <x v="13"/>
          </reference>
        </references>
      </pivotArea>
    </format>
    <format dxfId="109">
      <pivotArea dataOnly="0" labelOnly="1" outline="0" fieldPosition="0">
        <references count="2">
          <reference field="0" count="1" selected="0">
            <x v="43"/>
          </reference>
          <reference field="1" count="1">
            <x v="19"/>
          </reference>
        </references>
      </pivotArea>
    </format>
    <format dxfId="108">
      <pivotArea dataOnly="0" labelOnly="1" outline="0" fieldPosition="0">
        <references count="2">
          <reference field="0" count="1" selected="0">
            <x v="44"/>
          </reference>
          <reference field="1" count="1">
            <x v="17"/>
          </reference>
        </references>
      </pivotArea>
    </format>
    <format dxfId="107">
      <pivotArea dataOnly="0" labelOnly="1" outline="0" fieldPosition="0">
        <references count="2">
          <reference field="0" count="1" selected="0">
            <x v="45"/>
          </reference>
          <reference field="1" count="1">
            <x v="34"/>
          </reference>
        </references>
      </pivotArea>
    </format>
    <format dxfId="106">
      <pivotArea dataOnly="0" labelOnly="1" outline="0" fieldPosition="0">
        <references count="2">
          <reference field="0" count="1" selected="0">
            <x v="47"/>
          </reference>
          <reference field="1" count="1">
            <x v="21"/>
          </reference>
        </references>
      </pivotArea>
    </format>
    <format dxfId="105">
      <pivotArea dataOnly="0" labelOnly="1" outline="0" fieldPosition="0">
        <references count="2">
          <reference field="0" count="1" selected="0">
            <x v="48"/>
          </reference>
          <reference field="1" count="1">
            <x v="22"/>
          </reference>
        </references>
      </pivotArea>
    </format>
    <format dxfId="104">
      <pivotArea dataOnly="0" labelOnly="1" outline="0" fieldPosition="0">
        <references count="2">
          <reference field="0" count="1" selected="0">
            <x v="49"/>
          </reference>
          <reference field="1" count="1">
            <x v="6"/>
          </reference>
        </references>
      </pivotArea>
    </format>
    <format dxfId="103">
      <pivotArea dataOnly="0" labelOnly="1" outline="0" fieldPosition="0">
        <references count="2">
          <reference field="0" count="1" selected="0">
            <x v="0"/>
          </reference>
          <reference field="1" count="1">
            <x v="0"/>
          </reference>
        </references>
      </pivotArea>
    </format>
    <format dxfId="102">
      <pivotArea dataOnly="0" labelOnly="1" outline="0" fieldPosition="0">
        <references count="2">
          <reference field="0" count="1" selected="0">
            <x v="1"/>
          </reference>
          <reference field="1" count="1">
            <x v="4"/>
          </reference>
        </references>
      </pivotArea>
    </format>
    <format dxfId="101">
      <pivotArea dataOnly="0" labelOnly="1" outline="0" fieldPosition="0">
        <references count="2">
          <reference field="0" count="1" selected="0">
            <x v="2"/>
          </reference>
          <reference field="1" count="1">
            <x v="36"/>
          </reference>
        </references>
      </pivotArea>
    </format>
    <format dxfId="100">
      <pivotArea dataOnly="0" labelOnly="1" outline="0" fieldPosition="0">
        <references count="2">
          <reference field="0" count="1" selected="0">
            <x v="3"/>
          </reference>
          <reference field="1" count="1">
            <x v="30"/>
          </reference>
        </references>
      </pivotArea>
    </format>
    <format dxfId="99">
      <pivotArea dataOnly="0" labelOnly="1" outline="0" fieldPosition="0">
        <references count="2">
          <reference field="0" count="1" selected="0">
            <x v="4"/>
          </reference>
          <reference field="1" count="1">
            <x v="20"/>
          </reference>
        </references>
      </pivotArea>
    </format>
    <format dxfId="98">
      <pivotArea dataOnly="0" labelOnly="1" outline="0" fieldPosition="0">
        <references count="2">
          <reference field="0" count="1" selected="0">
            <x v="5"/>
          </reference>
          <reference field="1" count="1">
            <x v="20"/>
          </reference>
        </references>
      </pivotArea>
    </format>
    <format dxfId="97">
      <pivotArea dataOnly="0" labelOnly="1" outline="0" fieldPosition="0">
        <references count="2">
          <reference field="0" count="1" selected="0">
            <x v="6"/>
          </reference>
          <reference field="1" count="1">
            <x v="16"/>
          </reference>
        </references>
      </pivotArea>
    </format>
    <format dxfId="96">
      <pivotArea dataOnly="0" labelOnly="1" outline="0" fieldPosition="0">
        <references count="2">
          <reference field="0" count="1" selected="0">
            <x v="7"/>
          </reference>
          <reference field="1" count="1">
            <x v="10"/>
          </reference>
        </references>
      </pivotArea>
    </format>
    <format dxfId="95">
      <pivotArea dataOnly="0" labelOnly="1" outline="0" fieldPosition="0">
        <references count="2">
          <reference field="0" count="1" selected="0">
            <x v="8"/>
          </reference>
          <reference field="1" count="1">
            <x v="9"/>
          </reference>
        </references>
      </pivotArea>
    </format>
    <format dxfId="94">
      <pivotArea dataOnly="0" labelOnly="1" outline="0" fieldPosition="0">
        <references count="2">
          <reference field="0" count="1" selected="0">
            <x v="9"/>
          </reference>
          <reference field="1" count="1">
            <x v="1"/>
          </reference>
        </references>
      </pivotArea>
    </format>
    <format dxfId="93">
      <pivotArea dataOnly="0" labelOnly="1" outline="0" fieldPosition="0">
        <references count="2">
          <reference field="0" count="1" selected="0">
            <x v="10"/>
          </reference>
          <reference field="1" count="1">
            <x v="1"/>
          </reference>
        </references>
      </pivotArea>
    </format>
    <format dxfId="92">
      <pivotArea dataOnly="0" labelOnly="1" outline="0" fieldPosition="0">
        <references count="2">
          <reference field="0" count="1" selected="0">
            <x v="11"/>
          </reference>
          <reference field="1" count="1">
            <x v="31"/>
          </reference>
        </references>
      </pivotArea>
    </format>
    <format dxfId="91">
      <pivotArea dataOnly="0" labelOnly="1" outline="0" fieldPosition="0">
        <references count="2">
          <reference field="0" count="1" selected="0">
            <x v="12"/>
          </reference>
          <reference field="1" count="1">
            <x v="3"/>
          </reference>
        </references>
      </pivotArea>
    </format>
    <format dxfId="90">
      <pivotArea dataOnly="0" labelOnly="1" outline="0" fieldPosition="0">
        <references count="2">
          <reference field="0" count="1" selected="0">
            <x v="13"/>
          </reference>
          <reference field="1" count="1">
            <x v="18"/>
          </reference>
        </references>
      </pivotArea>
    </format>
    <format dxfId="89">
      <pivotArea dataOnly="0" labelOnly="1" outline="0" fieldPosition="0">
        <references count="2">
          <reference field="0" count="1" selected="0">
            <x v="14"/>
          </reference>
          <reference field="1" count="1">
            <x v="8"/>
          </reference>
        </references>
      </pivotArea>
    </format>
    <format dxfId="88">
      <pivotArea dataOnly="0" labelOnly="1" outline="0" fieldPosition="0">
        <references count="2">
          <reference field="0" count="1" selected="0">
            <x v="15"/>
          </reference>
          <reference field="1" count="1">
            <x v="14"/>
          </reference>
        </references>
      </pivotArea>
    </format>
    <format dxfId="87">
      <pivotArea dataOnly="0" labelOnly="1" outline="0" fieldPosition="0">
        <references count="2">
          <reference field="0" count="1" selected="0">
            <x v="16"/>
          </reference>
          <reference field="1" count="1">
            <x v="35"/>
          </reference>
        </references>
      </pivotArea>
    </format>
    <format dxfId="86">
      <pivotArea dataOnly="0" labelOnly="1" outline="0" fieldPosition="0">
        <references count="2">
          <reference field="0" count="1" selected="0">
            <x v="17"/>
          </reference>
          <reference field="1" count="1">
            <x v="15"/>
          </reference>
        </references>
      </pivotArea>
    </format>
    <format dxfId="85">
      <pivotArea dataOnly="0" labelOnly="1" outline="0" fieldPosition="0">
        <references count="2">
          <reference field="0" count="1" selected="0">
            <x v="18"/>
          </reference>
          <reference field="1" count="1">
            <x v="33"/>
          </reference>
        </references>
      </pivotArea>
    </format>
    <format dxfId="84">
      <pivotArea dataOnly="0" labelOnly="1" outline="0" fieldPosition="0">
        <references count="2">
          <reference field="0" count="1" selected="0">
            <x v="19"/>
          </reference>
          <reference field="1" count="1">
            <x v="38"/>
          </reference>
        </references>
      </pivotArea>
    </format>
    <format dxfId="83">
      <pivotArea dataOnly="0" labelOnly="1" outline="0" fieldPosition="0">
        <references count="2">
          <reference field="0" count="1" selected="0">
            <x v="20"/>
          </reference>
          <reference field="1" count="1">
            <x v="38"/>
          </reference>
        </references>
      </pivotArea>
    </format>
    <format dxfId="82">
      <pivotArea dataOnly="0" labelOnly="1" outline="0" fieldPosition="0">
        <references count="2">
          <reference field="0" count="1" selected="0">
            <x v="21"/>
          </reference>
          <reference field="1" count="1">
            <x v="2"/>
          </reference>
        </references>
      </pivotArea>
    </format>
    <format dxfId="81">
      <pivotArea dataOnly="0" labelOnly="1" outline="0" fieldPosition="0">
        <references count="2">
          <reference field="0" count="1" selected="0">
            <x v="22"/>
          </reference>
          <reference field="1" count="1">
            <x v="11"/>
          </reference>
        </references>
      </pivotArea>
    </format>
    <format dxfId="80">
      <pivotArea dataOnly="0" labelOnly="1" outline="0" fieldPosition="0">
        <references count="2">
          <reference field="0" count="1" selected="0">
            <x v="23"/>
          </reference>
          <reference field="1" count="1">
            <x v="37"/>
          </reference>
        </references>
      </pivotArea>
    </format>
    <format dxfId="79">
      <pivotArea dataOnly="0" labelOnly="1" outline="0" fieldPosition="0">
        <references count="2">
          <reference field="0" count="1" selected="0">
            <x v="24"/>
          </reference>
          <reference field="1" count="1">
            <x v="28"/>
          </reference>
        </references>
      </pivotArea>
    </format>
    <format dxfId="78">
      <pivotArea dataOnly="0" labelOnly="1" outline="0" fieldPosition="0">
        <references count="2">
          <reference field="0" count="1" selected="0">
            <x v="25"/>
          </reference>
          <reference field="1" count="1">
            <x v="28"/>
          </reference>
        </references>
      </pivotArea>
    </format>
    <format dxfId="77">
      <pivotArea dataOnly="0" labelOnly="1" outline="0" fieldPosition="0">
        <references count="2">
          <reference field="0" count="1" selected="0">
            <x v="26"/>
          </reference>
          <reference field="1" count="1">
            <x v="28"/>
          </reference>
        </references>
      </pivotArea>
    </format>
    <format dxfId="76">
      <pivotArea dataOnly="0" labelOnly="1" outline="0" fieldPosition="0">
        <references count="2">
          <reference field="0" count="1" selected="0">
            <x v="27"/>
          </reference>
          <reference field="1" count="1">
            <x v="28"/>
          </reference>
        </references>
      </pivotArea>
    </format>
    <format dxfId="75">
      <pivotArea dataOnly="0" labelOnly="1" outline="0" fieldPosition="0">
        <references count="2">
          <reference field="0" count="1" selected="0">
            <x v="28"/>
          </reference>
          <reference field="1" count="1">
            <x v="29"/>
          </reference>
        </references>
      </pivotArea>
    </format>
    <format dxfId="74">
      <pivotArea dataOnly="0" labelOnly="1" outline="0" fieldPosition="0">
        <references count="2">
          <reference field="0" count="1" selected="0">
            <x v="29"/>
          </reference>
          <reference field="1" count="1">
            <x v="5"/>
          </reference>
        </references>
      </pivotArea>
    </format>
    <format dxfId="73">
      <pivotArea dataOnly="0" labelOnly="1" outline="0" fieldPosition="0">
        <references count="2">
          <reference field="0" count="1" selected="0">
            <x v="30"/>
          </reference>
          <reference field="1" count="1">
            <x v="23"/>
          </reference>
        </references>
      </pivotArea>
    </format>
    <format dxfId="72">
      <pivotArea dataOnly="0" labelOnly="1" outline="0" fieldPosition="0">
        <references count="2">
          <reference field="0" count="1" selected="0">
            <x v="31"/>
          </reference>
          <reference field="1" count="1">
            <x v="24"/>
          </reference>
        </references>
      </pivotArea>
    </format>
    <format dxfId="71">
      <pivotArea dataOnly="0" labelOnly="1" outline="0" fieldPosition="0">
        <references count="2">
          <reference field="0" count="1" selected="0">
            <x v="32"/>
          </reference>
          <reference field="1" count="1">
            <x v="7"/>
          </reference>
        </references>
      </pivotArea>
    </format>
    <format dxfId="70">
      <pivotArea dataOnly="0" labelOnly="1" outline="0" fieldPosition="0">
        <references count="2">
          <reference field="0" count="1" selected="0">
            <x v="33"/>
          </reference>
          <reference field="1" count="1">
            <x v="26"/>
          </reference>
        </references>
      </pivotArea>
    </format>
    <format dxfId="69">
      <pivotArea dataOnly="0" labelOnly="1" outline="0" fieldPosition="0">
        <references count="2">
          <reference field="0" count="1" selected="0">
            <x v="34"/>
          </reference>
          <reference field="1" count="1">
            <x v="39"/>
          </reference>
        </references>
      </pivotArea>
    </format>
    <format dxfId="68">
      <pivotArea dataOnly="0" labelOnly="1" outline="0" fieldPosition="0">
        <references count="2">
          <reference field="0" count="1" selected="0">
            <x v="35"/>
          </reference>
          <reference field="1" count="1">
            <x v="27"/>
          </reference>
        </references>
      </pivotArea>
    </format>
    <format dxfId="67">
      <pivotArea dataOnly="0" labelOnly="1" outline="0" fieldPosition="0">
        <references count="2">
          <reference field="0" count="1" selected="0">
            <x v="36"/>
          </reference>
          <reference field="1" count="1">
            <x v="41"/>
          </reference>
        </references>
      </pivotArea>
    </format>
    <format dxfId="66">
      <pivotArea dataOnly="0" labelOnly="1" outline="0" fieldPosition="0">
        <references count="2">
          <reference field="0" count="1" selected="0">
            <x v="37"/>
          </reference>
          <reference field="1" count="1">
            <x v="25"/>
          </reference>
        </references>
      </pivotArea>
    </format>
    <format dxfId="65">
      <pivotArea dataOnly="0" labelOnly="1" outline="0" fieldPosition="0">
        <references count="2">
          <reference field="0" count="1" selected="0">
            <x v="38"/>
          </reference>
          <reference field="1" count="1">
            <x v="25"/>
          </reference>
        </references>
      </pivotArea>
    </format>
    <format dxfId="64">
      <pivotArea dataOnly="0" labelOnly="1" outline="0" fieldPosition="0">
        <references count="2">
          <reference field="0" count="1" selected="0">
            <x v="39"/>
          </reference>
          <reference field="1" count="1">
            <x v="40"/>
          </reference>
        </references>
      </pivotArea>
    </format>
    <format dxfId="63">
      <pivotArea dataOnly="0" labelOnly="1" outline="0" fieldPosition="0">
        <references count="2">
          <reference field="0" count="1" selected="0">
            <x v="40"/>
          </reference>
          <reference field="1" count="1">
            <x v="32"/>
          </reference>
        </references>
      </pivotArea>
    </format>
    <format dxfId="62">
      <pivotArea dataOnly="0" labelOnly="1" outline="0" fieldPosition="0">
        <references count="2">
          <reference field="0" count="1" selected="0">
            <x v="41"/>
          </reference>
          <reference field="1" count="1">
            <x v="12"/>
          </reference>
        </references>
      </pivotArea>
    </format>
    <format dxfId="61">
      <pivotArea dataOnly="0" labelOnly="1" outline="0" fieldPosition="0">
        <references count="2">
          <reference field="0" count="1" selected="0">
            <x v="42"/>
          </reference>
          <reference field="1" count="1">
            <x v="13"/>
          </reference>
        </references>
      </pivotArea>
    </format>
    <format dxfId="60">
      <pivotArea dataOnly="0" labelOnly="1" outline="0" fieldPosition="0">
        <references count="2">
          <reference field="0" count="1" selected="0">
            <x v="43"/>
          </reference>
          <reference field="1" count="1">
            <x v="19"/>
          </reference>
        </references>
      </pivotArea>
    </format>
    <format dxfId="59">
      <pivotArea dataOnly="0" labelOnly="1" outline="0" fieldPosition="0">
        <references count="2">
          <reference field="0" count="1" selected="0">
            <x v="44"/>
          </reference>
          <reference field="1" count="1">
            <x v="17"/>
          </reference>
        </references>
      </pivotArea>
    </format>
    <format dxfId="58">
      <pivotArea dataOnly="0" labelOnly="1" outline="0" fieldPosition="0">
        <references count="2">
          <reference field="0" count="1" selected="0">
            <x v="45"/>
          </reference>
          <reference field="1" count="1">
            <x v="34"/>
          </reference>
        </references>
      </pivotArea>
    </format>
    <format dxfId="57">
      <pivotArea dataOnly="0" labelOnly="1" outline="0" fieldPosition="0">
        <references count="2">
          <reference field="0" count="1" selected="0">
            <x v="47"/>
          </reference>
          <reference field="1" count="1">
            <x v="21"/>
          </reference>
        </references>
      </pivotArea>
    </format>
    <format dxfId="56">
      <pivotArea dataOnly="0" labelOnly="1" outline="0" fieldPosition="0">
        <references count="2">
          <reference field="0" count="1" selected="0">
            <x v="48"/>
          </reference>
          <reference field="1" count="1">
            <x v="22"/>
          </reference>
        </references>
      </pivotArea>
    </format>
    <format dxfId="55">
      <pivotArea dataOnly="0" labelOnly="1" outline="0" fieldPosition="0">
        <references count="2">
          <reference field="0" count="1" selected="0">
            <x v="49"/>
          </reference>
          <reference field="1" count="1">
            <x v="6"/>
          </reference>
        </references>
      </pivotArea>
    </format>
    <format dxfId="54">
      <pivotArea type="all" dataOnly="0" outline="0" fieldPosition="0"/>
    </format>
    <format dxfId="53">
      <pivotArea dataOnly="0" labelOnly="1" outline="0" fieldPosition="0">
        <references count="1">
          <reference field="0" count="0"/>
        </references>
      </pivotArea>
    </format>
    <format dxfId="52">
      <pivotArea dataOnly="0" labelOnly="1" outline="0" fieldPosition="0">
        <references count="2">
          <reference field="0" count="1" selected="0">
            <x v="0"/>
          </reference>
          <reference field="1" count="1">
            <x v="0"/>
          </reference>
        </references>
      </pivotArea>
    </format>
    <format dxfId="51">
      <pivotArea dataOnly="0" labelOnly="1" outline="0" fieldPosition="0">
        <references count="2">
          <reference field="0" count="1" selected="0">
            <x v="1"/>
          </reference>
          <reference field="1" count="1">
            <x v="4"/>
          </reference>
        </references>
      </pivotArea>
    </format>
    <format dxfId="50">
      <pivotArea dataOnly="0" labelOnly="1" outline="0" fieldPosition="0">
        <references count="2">
          <reference field="0" count="1" selected="0">
            <x v="2"/>
          </reference>
          <reference field="1" count="1">
            <x v="36"/>
          </reference>
        </references>
      </pivotArea>
    </format>
    <format dxfId="49">
      <pivotArea dataOnly="0" labelOnly="1" outline="0" fieldPosition="0">
        <references count="2">
          <reference field="0" count="1" selected="0">
            <x v="3"/>
          </reference>
          <reference field="1" count="1">
            <x v="30"/>
          </reference>
        </references>
      </pivotArea>
    </format>
    <format dxfId="48">
      <pivotArea dataOnly="0" labelOnly="1" outline="0" fieldPosition="0">
        <references count="2">
          <reference field="0" count="1" selected="0">
            <x v="4"/>
          </reference>
          <reference field="1" count="1">
            <x v="20"/>
          </reference>
        </references>
      </pivotArea>
    </format>
    <format dxfId="47">
      <pivotArea dataOnly="0" labelOnly="1" outline="0" fieldPosition="0">
        <references count="2">
          <reference field="0" count="1" selected="0">
            <x v="5"/>
          </reference>
          <reference field="1" count="1">
            <x v="20"/>
          </reference>
        </references>
      </pivotArea>
    </format>
    <format dxfId="46">
      <pivotArea dataOnly="0" labelOnly="1" outline="0" fieldPosition="0">
        <references count="2">
          <reference field="0" count="1" selected="0">
            <x v="6"/>
          </reference>
          <reference field="1" count="1">
            <x v="16"/>
          </reference>
        </references>
      </pivotArea>
    </format>
    <format dxfId="45">
      <pivotArea dataOnly="0" labelOnly="1" outline="0" fieldPosition="0">
        <references count="2">
          <reference field="0" count="1" selected="0">
            <x v="7"/>
          </reference>
          <reference field="1" count="1">
            <x v="10"/>
          </reference>
        </references>
      </pivotArea>
    </format>
    <format dxfId="44">
      <pivotArea dataOnly="0" labelOnly="1" outline="0" fieldPosition="0">
        <references count="2">
          <reference field="0" count="1" selected="0">
            <x v="8"/>
          </reference>
          <reference field="1" count="1">
            <x v="9"/>
          </reference>
        </references>
      </pivotArea>
    </format>
    <format dxfId="43">
      <pivotArea dataOnly="0" labelOnly="1" outline="0" fieldPosition="0">
        <references count="2">
          <reference field="0" count="1" selected="0">
            <x v="9"/>
          </reference>
          <reference field="1" count="1">
            <x v="1"/>
          </reference>
        </references>
      </pivotArea>
    </format>
    <format dxfId="42">
      <pivotArea dataOnly="0" labelOnly="1" outline="0" fieldPosition="0">
        <references count="2">
          <reference field="0" count="1" selected="0">
            <x v="10"/>
          </reference>
          <reference field="1" count="1">
            <x v="1"/>
          </reference>
        </references>
      </pivotArea>
    </format>
    <format dxfId="41">
      <pivotArea dataOnly="0" labelOnly="1" outline="0" fieldPosition="0">
        <references count="2">
          <reference field="0" count="1" selected="0">
            <x v="11"/>
          </reference>
          <reference field="1" count="1">
            <x v="31"/>
          </reference>
        </references>
      </pivotArea>
    </format>
    <format dxfId="40">
      <pivotArea dataOnly="0" labelOnly="1" outline="0" fieldPosition="0">
        <references count="2">
          <reference field="0" count="1" selected="0">
            <x v="12"/>
          </reference>
          <reference field="1" count="1">
            <x v="3"/>
          </reference>
        </references>
      </pivotArea>
    </format>
    <format dxfId="39">
      <pivotArea dataOnly="0" labelOnly="1" outline="0" fieldPosition="0">
        <references count="2">
          <reference field="0" count="1" selected="0">
            <x v="13"/>
          </reference>
          <reference field="1" count="1">
            <x v="18"/>
          </reference>
        </references>
      </pivotArea>
    </format>
    <format dxfId="38">
      <pivotArea dataOnly="0" labelOnly="1" outline="0" fieldPosition="0">
        <references count="2">
          <reference field="0" count="1" selected="0">
            <x v="14"/>
          </reference>
          <reference field="1" count="1">
            <x v="8"/>
          </reference>
        </references>
      </pivotArea>
    </format>
    <format dxfId="37">
      <pivotArea dataOnly="0" labelOnly="1" outline="0" fieldPosition="0">
        <references count="2">
          <reference field="0" count="1" selected="0">
            <x v="15"/>
          </reference>
          <reference field="1" count="1">
            <x v="14"/>
          </reference>
        </references>
      </pivotArea>
    </format>
    <format dxfId="36">
      <pivotArea dataOnly="0" labelOnly="1" outline="0" fieldPosition="0">
        <references count="2">
          <reference field="0" count="1" selected="0">
            <x v="16"/>
          </reference>
          <reference field="1" count="1">
            <x v="35"/>
          </reference>
        </references>
      </pivotArea>
    </format>
    <format dxfId="35">
      <pivotArea dataOnly="0" labelOnly="1" outline="0" fieldPosition="0">
        <references count="2">
          <reference field="0" count="1" selected="0">
            <x v="17"/>
          </reference>
          <reference field="1" count="1">
            <x v="15"/>
          </reference>
        </references>
      </pivotArea>
    </format>
    <format dxfId="34">
      <pivotArea dataOnly="0" labelOnly="1" outline="0" fieldPosition="0">
        <references count="2">
          <reference field="0" count="1" selected="0">
            <x v="18"/>
          </reference>
          <reference field="1" count="1">
            <x v="33"/>
          </reference>
        </references>
      </pivotArea>
    </format>
    <format dxfId="33">
      <pivotArea dataOnly="0" labelOnly="1" outline="0" fieldPosition="0">
        <references count="2">
          <reference field="0" count="1" selected="0">
            <x v="19"/>
          </reference>
          <reference field="1" count="1">
            <x v="38"/>
          </reference>
        </references>
      </pivotArea>
    </format>
    <format dxfId="32">
      <pivotArea dataOnly="0" labelOnly="1" outline="0" fieldPosition="0">
        <references count="2">
          <reference field="0" count="1" selected="0">
            <x v="20"/>
          </reference>
          <reference field="1" count="1">
            <x v="38"/>
          </reference>
        </references>
      </pivotArea>
    </format>
    <format dxfId="31">
      <pivotArea dataOnly="0" labelOnly="1" outline="0" fieldPosition="0">
        <references count="2">
          <reference field="0" count="1" selected="0">
            <x v="21"/>
          </reference>
          <reference field="1" count="1">
            <x v="2"/>
          </reference>
        </references>
      </pivotArea>
    </format>
    <format dxfId="30">
      <pivotArea dataOnly="0" labelOnly="1" outline="0" fieldPosition="0">
        <references count="2">
          <reference field="0" count="1" selected="0">
            <x v="22"/>
          </reference>
          <reference field="1" count="1">
            <x v="11"/>
          </reference>
        </references>
      </pivotArea>
    </format>
    <format dxfId="29">
      <pivotArea dataOnly="0" labelOnly="1" outline="0" fieldPosition="0">
        <references count="2">
          <reference field="0" count="1" selected="0">
            <x v="23"/>
          </reference>
          <reference field="1" count="1">
            <x v="37"/>
          </reference>
        </references>
      </pivotArea>
    </format>
    <format dxfId="28">
      <pivotArea dataOnly="0" labelOnly="1" outline="0" fieldPosition="0">
        <references count="2">
          <reference field="0" count="1" selected="0">
            <x v="24"/>
          </reference>
          <reference field="1" count="1">
            <x v="28"/>
          </reference>
        </references>
      </pivotArea>
    </format>
    <format dxfId="27">
      <pivotArea dataOnly="0" labelOnly="1" outline="0" fieldPosition="0">
        <references count="2">
          <reference field="0" count="1" selected="0">
            <x v="25"/>
          </reference>
          <reference field="1" count="1">
            <x v="28"/>
          </reference>
        </references>
      </pivotArea>
    </format>
    <format dxfId="26">
      <pivotArea dataOnly="0" labelOnly="1" outline="0" fieldPosition="0">
        <references count="2">
          <reference field="0" count="1" selected="0">
            <x v="26"/>
          </reference>
          <reference field="1" count="1">
            <x v="28"/>
          </reference>
        </references>
      </pivotArea>
    </format>
    <format dxfId="25">
      <pivotArea dataOnly="0" labelOnly="1" outline="0" fieldPosition="0">
        <references count="2">
          <reference field="0" count="1" selected="0">
            <x v="27"/>
          </reference>
          <reference field="1" count="1">
            <x v="28"/>
          </reference>
        </references>
      </pivotArea>
    </format>
    <format dxfId="24">
      <pivotArea dataOnly="0" labelOnly="1" outline="0" fieldPosition="0">
        <references count="2">
          <reference field="0" count="1" selected="0">
            <x v="28"/>
          </reference>
          <reference field="1" count="1">
            <x v="29"/>
          </reference>
        </references>
      </pivotArea>
    </format>
    <format dxfId="23">
      <pivotArea dataOnly="0" labelOnly="1" outline="0" fieldPosition="0">
        <references count="2">
          <reference field="0" count="1" selected="0">
            <x v="29"/>
          </reference>
          <reference field="1" count="1">
            <x v="5"/>
          </reference>
        </references>
      </pivotArea>
    </format>
    <format dxfId="22">
      <pivotArea dataOnly="0" labelOnly="1" outline="0" fieldPosition="0">
        <references count="2">
          <reference field="0" count="1" selected="0">
            <x v="30"/>
          </reference>
          <reference field="1" count="1">
            <x v="23"/>
          </reference>
        </references>
      </pivotArea>
    </format>
    <format dxfId="21">
      <pivotArea dataOnly="0" labelOnly="1" outline="0" fieldPosition="0">
        <references count="2">
          <reference field="0" count="1" selected="0">
            <x v="31"/>
          </reference>
          <reference field="1" count="1">
            <x v="24"/>
          </reference>
        </references>
      </pivotArea>
    </format>
    <format dxfId="20">
      <pivotArea dataOnly="0" labelOnly="1" outline="0" fieldPosition="0">
        <references count="2">
          <reference field="0" count="1" selected="0">
            <x v="32"/>
          </reference>
          <reference field="1" count="1">
            <x v="7"/>
          </reference>
        </references>
      </pivotArea>
    </format>
    <format dxfId="19">
      <pivotArea dataOnly="0" labelOnly="1" outline="0" fieldPosition="0">
        <references count="2">
          <reference field="0" count="1" selected="0">
            <x v="33"/>
          </reference>
          <reference field="1" count="1">
            <x v="26"/>
          </reference>
        </references>
      </pivotArea>
    </format>
    <format dxfId="18">
      <pivotArea dataOnly="0" labelOnly="1" outline="0" fieldPosition="0">
        <references count="2">
          <reference field="0" count="1" selected="0">
            <x v="34"/>
          </reference>
          <reference field="1" count="1">
            <x v="39"/>
          </reference>
        </references>
      </pivotArea>
    </format>
    <format dxfId="17">
      <pivotArea dataOnly="0" labelOnly="1" outline="0" fieldPosition="0">
        <references count="2">
          <reference field="0" count="1" selected="0">
            <x v="35"/>
          </reference>
          <reference field="1" count="1">
            <x v="27"/>
          </reference>
        </references>
      </pivotArea>
    </format>
    <format dxfId="16">
      <pivotArea dataOnly="0" labelOnly="1" outline="0" fieldPosition="0">
        <references count="2">
          <reference field="0" count="1" selected="0">
            <x v="36"/>
          </reference>
          <reference field="1" count="1">
            <x v="41"/>
          </reference>
        </references>
      </pivotArea>
    </format>
    <format dxfId="15">
      <pivotArea dataOnly="0" labelOnly="1" outline="0" fieldPosition="0">
        <references count="2">
          <reference field="0" count="1" selected="0">
            <x v="37"/>
          </reference>
          <reference field="1" count="1">
            <x v="25"/>
          </reference>
        </references>
      </pivotArea>
    </format>
    <format dxfId="14">
      <pivotArea dataOnly="0" labelOnly="1" outline="0" fieldPosition="0">
        <references count="2">
          <reference field="0" count="1" selected="0">
            <x v="38"/>
          </reference>
          <reference field="1" count="1">
            <x v="25"/>
          </reference>
        </references>
      </pivotArea>
    </format>
    <format dxfId="13">
      <pivotArea dataOnly="0" labelOnly="1" outline="0" fieldPosition="0">
        <references count="2">
          <reference field="0" count="1" selected="0">
            <x v="39"/>
          </reference>
          <reference field="1" count="1">
            <x v="40"/>
          </reference>
        </references>
      </pivotArea>
    </format>
    <format dxfId="12">
      <pivotArea dataOnly="0" labelOnly="1" outline="0" fieldPosition="0">
        <references count="2">
          <reference field="0" count="1" selected="0">
            <x v="40"/>
          </reference>
          <reference field="1" count="1">
            <x v="32"/>
          </reference>
        </references>
      </pivotArea>
    </format>
    <format dxfId="11">
      <pivotArea dataOnly="0" labelOnly="1" outline="0" fieldPosition="0">
        <references count="2">
          <reference field="0" count="1" selected="0">
            <x v="41"/>
          </reference>
          <reference field="1" count="1">
            <x v="12"/>
          </reference>
        </references>
      </pivotArea>
    </format>
    <format dxfId="10">
      <pivotArea dataOnly="0" labelOnly="1" outline="0" fieldPosition="0">
        <references count="2">
          <reference field="0" count="1" selected="0">
            <x v="42"/>
          </reference>
          <reference field="1" count="1">
            <x v="13"/>
          </reference>
        </references>
      </pivotArea>
    </format>
    <format dxfId="9">
      <pivotArea dataOnly="0" labelOnly="1" outline="0" fieldPosition="0">
        <references count="2">
          <reference field="0" count="1" selected="0">
            <x v="43"/>
          </reference>
          <reference field="1" count="1">
            <x v="19"/>
          </reference>
        </references>
      </pivotArea>
    </format>
    <format dxfId="8">
      <pivotArea dataOnly="0" labelOnly="1" outline="0" fieldPosition="0">
        <references count="2">
          <reference field="0" count="1" selected="0">
            <x v="44"/>
          </reference>
          <reference field="1" count="1">
            <x v="17"/>
          </reference>
        </references>
      </pivotArea>
    </format>
    <format dxfId="7">
      <pivotArea dataOnly="0" labelOnly="1" outline="0" fieldPosition="0">
        <references count="2">
          <reference field="0" count="1" selected="0">
            <x v="45"/>
          </reference>
          <reference field="1" count="1">
            <x v="34"/>
          </reference>
        </references>
      </pivotArea>
    </format>
    <format dxfId="6">
      <pivotArea dataOnly="0" labelOnly="1" outline="0" fieldPosition="0">
        <references count="2">
          <reference field="0" count="1" selected="0">
            <x v="47"/>
          </reference>
          <reference field="1" count="1">
            <x v="21"/>
          </reference>
        </references>
      </pivotArea>
    </format>
    <format dxfId="5">
      <pivotArea dataOnly="0" labelOnly="1" outline="0" fieldPosition="0">
        <references count="2">
          <reference field="0" count="1" selected="0">
            <x v="48"/>
          </reference>
          <reference field="1" count="1">
            <x v="22"/>
          </reference>
        </references>
      </pivotArea>
    </format>
    <format dxfId="4">
      <pivotArea dataOnly="0" labelOnly="1" outline="0" fieldPosition="0">
        <references count="2">
          <reference field="0" count="1" selected="0">
            <x v="49"/>
          </reference>
          <reference field="1" count="1">
            <x v="6"/>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W102"/>
  <sheetViews>
    <sheetView zoomScaleNormal="100" workbookViewId="0">
      <selection activeCell="C12" sqref="C12"/>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4" hidden="1" customWidth="1"/>
    <col min="9" max="9" width="15.5703125" style="44" hidden="1" customWidth="1"/>
    <col min="10" max="10" width="19" style="44" hidden="1" customWidth="1"/>
    <col min="11" max="12" width="9.140625" hidden="1" customWidth="1"/>
    <col min="13" max="13" width="3.85546875" hidden="1" customWidth="1"/>
    <col min="14" max="14" width="9.140625"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0" hidden="1" customWidth="1"/>
  </cols>
  <sheetData>
    <row r="1" spans="2:22" ht="15.75" thickBot="1" x14ac:dyDescent="0.3"/>
    <row r="2" spans="2:22" ht="62.25" customHeight="1" thickBot="1" x14ac:dyDescent="0.3">
      <c r="B2" s="71" t="s">
        <v>34</v>
      </c>
      <c r="C2" s="72"/>
      <c r="D2" s="73"/>
    </row>
    <row r="3" spans="2:22" ht="15.75" thickBot="1" x14ac:dyDescent="0.3"/>
    <row r="4" spans="2:22" ht="39" customHeight="1" x14ac:dyDescent="0.25">
      <c r="B4" s="80" t="s">
        <v>83</v>
      </c>
      <c r="C4" s="81"/>
      <c r="D4" s="82"/>
    </row>
    <row r="5" spans="2:22" ht="52.5" customHeight="1" thickBot="1" x14ac:dyDescent="0.3">
      <c r="B5" s="74" t="s">
        <v>33</v>
      </c>
      <c r="C5" s="75"/>
      <c r="D5" s="76"/>
    </row>
    <row r="6" spans="2:22" ht="36.950000000000003" customHeight="1" thickBot="1" x14ac:dyDescent="0.3">
      <c r="B6" s="74" t="s">
        <v>118</v>
      </c>
      <c r="C6" s="75"/>
      <c r="D6" s="76"/>
      <c r="F6" s="66" t="s">
        <v>219</v>
      </c>
      <c r="G6" s="44"/>
    </row>
    <row r="7" spans="2:22" ht="3.75" customHeight="1" thickBot="1" x14ac:dyDescent="0.3">
      <c r="B7" s="58"/>
      <c r="C7" s="59"/>
      <c r="D7" s="60"/>
      <c r="G7" s="44"/>
    </row>
    <row r="8" spans="2:22" ht="46.5" customHeight="1" thickBot="1" x14ac:dyDescent="0.3">
      <c r="B8" s="77" t="s">
        <v>35</v>
      </c>
      <c r="C8" s="78"/>
      <c r="D8" s="79"/>
      <c r="F8" s="66" t="s">
        <v>220</v>
      </c>
      <c r="G8" s="44"/>
    </row>
    <row r="10" spans="2:22" s="3" customFormat="1" ht="16.5" thickBot="1" x14ac:dyDescent="0.3">
      <c r="H10" s="43"/>
      <c r="I10" s="43"/>
      <c r="J10" s="43"/>
    </row>
    <row r="11" spans="2:22" s="3" customFormat="1" ht="54.95" customHeight="1" thickBot="1" x14ac:dyDescent="0.3">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2.6666666666666665</v>
      </c>
      <c r="I17" s="47">
        <f>IF(AND(D17="SI",E17="OK"),'6'!$B$40,"")</f>
        <v>1.5</v>
      </c>
      <c r="J17" s="47">
        <f>IF(AND(D17="SI",E17="OK"),'6'!$B$44,"")</f>
        <v>4</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1.5</v>
      </c>
      <c r="J18" s="47">
        <f>IF(AND(D18="SI",E18="OK"),'7'!$B$44,"")</f>
        <v>4.5</v>
      </c>
      <c r="L18" s="3">
        <v>7</v>
      </c>
      <c r="M18" s="3" t="str">
        <f t="shared" si="7"/>
        <v>07</v>
      </c>
      <c r="O18" s="43">
        <f t="shared" si="0"/>
        <v>0</v>
      </c>
      <c r="P18" s="43">
        <f t="shared" si="1"/>
        <v>0</v>
      </c>
      <c r="Q18" s="43" t="str">
        <f t="shared" si="2"/>
        <v>07 - Permesso di costruire in aree assoggettate ad autorizzazione paesaggistica</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1.5</v>
      </c>
      <c r="J24" s="47">
        <f>IF(AND(D24="SI",E24="OK"),'13'!$B$44,"")</f>
        <v>3.25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i servizi finanziari ne facessero segnalazione al RPCT.</v>
      </c>
    </row>
    <row r="25" spans="2:22" s="3" customFormat="1" ht="20.100000000000001" customHeight="1" thickBot="1" x14ac:dyDescent="0.3">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1.5</v>
      </c>
      <c r="J25" s="47">
        <f>IF(AND(D25="SI",E25="OK"),'14'!$B$44,"")</f>
        <v>5</v>
      </c>
      <c r="L25" s="3">
        <v>14</v>
      </c>
      <c r="M25" s="3" t="str">
        <f t="shared" si="7"/>
        <v>14</v>
      </c>
      <c r="O25" s="43">
        <f t="shared" si="0"/>
        <v>0</v>
      </c>
      <c r="P25" s="43">
        <f t="shared" si="1"/>
        <v>0</v>
      </c>
      <c r="Q25" s="43" t="str">
        <f t="shared" si="2"/>
        <v>14 - Gestione ordinaria delle spese di bilancio</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1.5</v>
      </c>
      <c r="J26" s="47">
        <f>IF(AND(D26="SI",E26="OK"),'15'!$B$44,"")</f>
        <v>4.75</v>
      </c>
      <c r="L26" s="3">
        <v>15</v>
      </c>
      <c r="M26" s="3" t="str">
        <f t="shared" si="7"/>
        <v>15</v>
      </c>
      <c r="O26" s="43">
        <f t="shared" si="0"/>
        <v>0</v>
      </c>
      <c r="P26" s="43">
        <f t="shared" si="1"/>
        <v>0</v>
      </c>
      <c r="Q26" s="43" t="str">
        <f t="shared" si="2"/>
        <v>15 - Accertamenti e verifiche dei tributi locali</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v>
      </c>
    </row>
    <row r="27" spans="2:22" s="3" customFormat="1" ht="20.100000000000001" customHeight="1" thickBot="1" x14ac:dyDescent="0.3">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1.5</v>
      </c>
      <c r="J27" s="47">
        <f>IF(AND(D27="SI",E27="OK"),'16'!$B$44,"")</f>
        <v>5.75</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3</v>
      </c>
      <c r="I28" s="47">
        <f>IF(AND(D28="SI",E28="OK"),'17'!$B$40,"")</f>
        <v>1.5</v>
      </c>
      <c r="J28" s="47">
        <f>IF(AND(D28="SI",E28="OK"),'17'!$B$44,"")</f>
        <v>4.5</v>
      </c>
      <c r="L28" s="3">
        <v>17</v>
      </c>
      <c r="M28" s="3" t="str">
        <f t="shared" si="7"/>
        <v>17</v>
      </c>
      <c r="O28" s="43">
        <f t="shared" si="0"/>
        <v>0</v>
      </c>
      <c r="P28" s="43">
        <f t="shared" si="1"/>
        <v>0</v>
      </c>
      <c r="Q28" s="43" t="str">
        <f t="shared" si="2"/>
        <v>17 - Accertamenti e controlli sugli abusi edilizi</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la maggior trasparenza possibile, anche con qualche inevitabile contraccolpo in tema di riservatezza dei dati personali.</v>
      </c>
    </row>
    <row r="30" spans="2:22" s="3" customFormat="1" ht="20.100000000000001" customHeight="1" thickBot="1" x14ac:dyDescent="0.3">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3.6666666666666665</v>
      </c>
      <c r="I32" s="47">
        <f>IF(AND(D32="SI",E32="OK"),'21'!$B$40,"")</f>
        <v>1.5</v>
      </c>
      <c r="J32" s="47">
        <f>IF(AND(D32="SI",E32="OK"),'21'!$B$44,"")</f>
        <v>5.5</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degli aspetti soggettivi dei beneficiari.</v>
      </c>
    </row>
    <row r="33" spans="2:22" s="3" customFormat="1" ht="20.100000000000001" customHeight="1" thickBot="1" x14ac:dyDescent="0.3">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poliza municipale.</v>
      </c>
    </row>
    <row r="34" spans="2:22" s="3" customFormat="1" ht="20.100000000000001" customHeight="1" thickBot="1" x14ac:dyDescent="0.3">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Quando il Comune rilascerà la CIE, la procedura centralizzata della carta d'identità elettronica, con l'associazione delle impronte digitali, eliminerà pressoché totalmente ogni ipotesi corruttiva". Al momento la carta d'identità viene rilasciata mediante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3.8333333333333335</v>
      </c>
      <c r="I35" s="47">
        <f>IF(AND(D35="SI",E35="OK"),'24'!$B$40,"")</f>
        <v>1.25</v>
      </c>
      <c r="J35" s="47">
        <f>IF(AND(D35="SI",E35="OK"),'24'!$B$44,"")</f>
        <v>4.791666666666667</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v>
      </c>
    </row>
    <row r="36" spans="2:22" s="3" customFormat="1" ht="20.100000000000001" customHeight="1" thickBot="1" x14ac:dyDescent="0.3">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3.8333333333333335</v>
      </c>
      <c r="I36" s="47">
        <f>IF(AND(D36="SI",E36="OK"),'25'!$B$40,"")</f>
        <v>1.25</v>
      </c>
      <c r="J36" s="47">
        <f>IF(AND(D36="SI",E36="OK"),'25'!$B$44,"")</f>
        <v>4.791666666666667</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v>
      </c>
    </row>
    <row r="37" spans="2:22" s="3" customFormat="1" ht="20.100000000000001" customHeight="1" thickBot="1" x14ac:dyDescent="0.3">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3.8333333333333335</v>
      </c>
      <c r="I37" s="47">
        <f>IF(AND(D37="SI",E37="OK"),'26'!$B$40,"")</f>
        <v>1.25</v>
      </c>
      <c r="J37" s="47">
        <f>IF(AND(D37="SI",E37="OK"),'26'!$B$44,"")</f>
        <v>4.791666666666667</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v>
      </c>
    </row>
    <row r="38" spans="2:22" s="3" customFormat="1" ht="20.100000000000001" customHeight="1" thickBot="1" x14ac:dyDescent="0.3">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3.8333333333333335</v>
      </c>
      <c r="I38" s="47">
        <f>IF(AND(D38="SI",E38="OK"),'27'!$B$40,"")</f>
        <v>1.25</v>
      </c>
      <c r="J38" s="47">
        <f>IF(AND(D38="SI",E38="OK"),'27'!$B$44,"")</f>
        <v>4.791666666666667</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v>
      </c>
    </row>
    <row r="39" spans="2:22" s="3" customFormat="1" ht="20.100000000000001" customHeight="1" thickBot="1" x14ac:dyDescent="0.3">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3.8333333333333335</v>
      </c>
      <c r="I39" s="47">
        <f>IF(AND(D39="SI",E39="OK"),'28'!$B$40,"")</f>
        <v>1.5</v>
      </c>
      <c r="J39" s="47">
        <f>IF(AND(D39="SI",E39="OK"),'28'!$B$44,"")</f>
        <v>5.75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consorziali. Andrà sempre tenuto conto della regolarità del soggiorno dei beneficiari in contatto costante con lo sportello per l'immigrazione e l'ufficio stranieri della questura.</v>
      </c>
    </row>
    <row r="40" spans="2:22" s="3" customFormat="1" ht="20.100000000000001" customHeight="1" thickBot="1" x14ac:dyDescent="0.3">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aderito al Consorzio C.S.E.A. che effettua la gara per l'affidamento dei servizi di tutti gli enti consorziati</v>
      </c>
    </row>
    <row r="41" spans="2:22" s="3" customFormat="1" ht="20.100000000000001" customHeight="1" thickBot="1" x14ac:dyDescent="0.3">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 xml:space="preserve">Il forte controllo sociale derivato dalla forte esposizione del servizio all'attenzione di parenti e conoscenti del defunto esclude pratiche corruttive nel servizio di gestione cimiteriale. Per quanto riguarda la gestione delle concessioni cimiteriali è stato adottato un apposito regolamento e le tariffe sono aggiornate periodicamente </v>
      </c>
    </row>
    <row r="44" spans="2:22" s="3" customFormat="1" ht="20.100000000000001" customHeight="1" thickBot="1" x14ac:dyDescent="0.3">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v>
      </c>
      <c r="J44" s="47">
        <f>IF(AND(D44="SI",E44="OK"),'33'!$B$44,"")</f>
        <v>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rimanda al regolamento in vigore. L'eventuale assegnazione di nuove tombe andrà fatta con apposito procedimento ad evidenza pubblica.</v>
      </c>
    </row>
    <row r="45" spans="2:22" s="3" customFormat="1" ht="20.100000000000001" customHeight="1" thickBot="1" x14ac:dyDescent="0.3">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non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v>
      </c>
    </row>
    <row r="52" spans="2:22" s="3" customFormat="1" ht="20.100000000000001" customHeight="1" thickBot="1" x14ac:dyDescent="0.3">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1</v>
      </c>
      <c r="J53" s="47">
        <f>IF(AND(D53="SI",E53="OK"),'42'!$B$44,"")</f>
        <v>2</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degli atti dell'ufficio elettorale è totalmente vincolata e non può prevedere episodi corruttivi, che invece si possono concretizzare, anche in modo "pericoloso" nei procedimenti di predisposizione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v>
      </c>
    </row>
    <row r="54" spans="2:22" s="3" customFormat="1" ht="20.100000000000001" customHeight="1" thickBot="1" x14ac:dyDescent="0.3">
      <c r="B54" s="55">
        <f t="shared" si="5"/>
        <v>43</v>
      </c>
      <c r="C54" s="21" t="str">
        <f>'43'!A3</f>
        <v>Gestione degli alloggi pubblici</v>
      </c>
      <c r="D54" s="4" t="str">
        <f>'43'!$F$2</f>
        <v>NO</v>
      </c>
      <c r="E54" s="4" t="str">
        <f>IF(D54="SI",IF('43'!$B$44="Presenti campi non compilati","Errore","OK"),"-")</f>
        <v>-</v>
      </c>
      <c r="F54" s="53" t="str">
        <f>IF(D54="SI",IF('43'!$A$47&lt;&gt;"","SI","NO"),"-")</f>
        <v>-</v>
      </c>
      <c r="G54" s="3" t="str">
        <f t="shared" si="6"/>
        <v>43 - Gestione degli alloggi pubblici</v>
      </c>
      <c r="H54" s="47" t="str">
        <f>IF(AND(D54="SI",E54="OK"),'43'!$B$24,"Processo non sottoposto a mappatura e valutazione del rischio")</f>
        <v>Processo non sottoposto a mappatura e valutazione del rischio</v>
      </c>
      <c r="I54" s="47" t="str">
        <f>IF(AND(D54="SI",E54="OK"),'43'!$B$40,"")</f>
        <v/>
      </c>
      <c r="J54" s="47" t="str">
        <f>IF(AND(D54="SI",E54="OK"),'43'!$B$44,"")</f>
        <v/>
      </c>
      <c r="L54" s="3">
        <v>43</v>
      </c>
      <c r="M54" s="3" t="str">
        <f t="shared" si="7"/>
        <v>43</v>
      </c>
      <c r="O54" s="43">
        <f t="shared" si="8"/>
        <v>0</v>
      </c>
      <c r="P54" s="43">
        <f t="shared" si="9"/>
        <v>0</v>
      </c>
      <c r="Q54" s="43">
        <f t="shared" si="10"/>
        <v>0</v>
      </c>
      <c r="R54" s="43">
        <f t="shared" si="11"/>
        <v>0</v>
      </c>
      <c r="S54" s="43">
        <f t="shared" si="12"/>
        <v>0</v>
      </c>
      <c r="T54" s="3">
        <v>43</v>
      </c>
      <c r="U54" t="str">
        <f>IF(AND(D54="SI",E54="OK",'43'!$A$47&lt;&gt;""),M54&amp;" - "&amp;C54,"")</f>
        <v/>
      </c>
      <c r="V54" s="3" t="str">
        <f>IF(AND(U54&lt;&gt;"",'43'!$A$47&lt;&gt;""),'43'!$A$47,"")</f>
        <v/>
      </c>
    </row>
    <row r="55" spans="2:22" s="3" customFormat="1" ht="20.100000000000001" customHeight="1" thickBot="1" x14ac:dyDescent="0.3">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v>
      </c>
    </row>
    <row r="57" spans="2:22" s="3" customFormat="1" ht="20.100000000000001" customHeight="1" thickBot="1" x14ac:dyDescent="0.3">
      <c r="B57" s="55">
        <f t="shared" si="5"/>
        <v>46</v>
      </c>
      <c r="C57" s="21" t="str">
        <f>'46'!A3</f>
        <v>Autorizzazioni Idriche</v>
      </c>
      <c r="D57" s="4" t="str">
        <f>'46'!$F$2</f>
        <v>SI</v>
      </c>
      <c r="E57" s="4" t="str">
        <f>IF(D57="SI",IF('46'!$B$44="Presenti campi non compilati","Errore","OK"),"-")</f>
        <v>OK</v>
      </c>
      <c r="F57" s="53" t="str">
        <f>IF(D57="SI",IF('46'!$A$47&lt;&gt;"","SI","NO"),"-")</f>
        <v>SI</v>
      </c>
      <c r="G57" s="3" t="str">
        <f t="shared" si="6"/>
        <v>46 - Autorizzazioni Idriche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Autorizzazioni Idriche</v>
      </c>
      <c r="Q57" s="43">
        <f t="shared" si="10"/>
        <v>0</v>
      </c>
      <c r="R57" s="43">
        <f t="shared" si="11"/>
        <v>0</v>
      </c>
      <c r="S57" s="43">
        <f t="shared" si="12"/>
        <v>0</v>
      </c>
      <c r="T57" s="3">
        <v>46</v>
      </c>
      <c r="U57" t="str">
        <f>IF(AND(D57="SI",E57="OK",'46'!$A$47&lt;&gt;""),M57&amp;" - "&amp;C57,"")</f>
        <v>46 - Autorizzazioni Idriche</v>
      </c>
      <c r="V57" s="3" t="str">
        <f>IF(AND(U57&lt;&gt;"",'46'!$A$47&lt;&gt;""),'46'!$A$47,"")</f>
        <v>Mentre l'approvvigionamento idrico per usi domestici non risulta particolarmente problematico, ci possono essere dei profili di criticità nel campo dell'approvvigionamento idrico per usi agricoli ed industriali e per la gestione dei pozzi privati. La molteplicità di norme nazionali e regionali e l'oggettiva difficoltà dei controlli consigliano massima attenzione sui procedimenti di autorizzazione dei prelievi e degli scarichi.</v>
      </c>
    </row>
    <row r="58" spans="2:22" s="3" customFormat="1" ht="20.100000000000001" customHeight="1" thickBot="1" x14ac:dyDescent="0.3">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Al momento non ricorre la fattispecie. Nel caso di futuri affidamenti di gestioni di questo tipo, si consiglia di provvedere sempre sulla base di procedimenti ad evidenza pubblica e di spostare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25">
      <c r="H65" s="45"/>
      <c r="I65" s="45"/>
      <c r="J65" s="45"/>
    </row>
    <row r="66" spans="8:10" x14ac:dyDescent="0.25">
      <c r="H66" s="45"/>
      <c r="I66" s="45"/>
      <c r="J66" s="45"/>
    </row>
    <row r="67" spans="8:10" x14ac:dyDescent="0.25">
      <c r="H67" s="45"/>
      <c r="I67" s="45"/>
      <c r="J67" s="45"/>
    </row>
    <row r="68" spans="8:10" x14ac:dyDescent="0.25">
      <c r="H68" s="45"/>
      <c r="I68" s="45"/>
      <c r="J68" s="45"/>
    </row>
    <row r="69" spans="8:10" x14ac:dyDescent="0.25">
      <c r="H69" s="45"/>
      <c r="I69" s="45"/>
      <c r="J69" s="45"/>
    </row>
    <row r="70" spans="8:10" x14ac:dyDescent="0.25">
      <c r="H70" s="45"/>
      <c r="I70" s="45"/>
      <c r="J70" s="45"/>
    </row>
    <row r="71" spans="8:10" x14ac:dyDescent="0.25">
      <c r="H71" s="45"/>
      <c r="I71" s="45"/>
      <c r="J71" s="45"/>
    </row>
    <row r="72" spans="8:10" x14ac:dyDescent="0.25">
      <c r="H72" s="45"/>
      <c r="I72" s="45"/>
      <c r="J72" s="45"/>
    </row>
    <row r="73" spans="8:10" x14ac:dyDescent="0.25">
      <c r="H73" s="45"/>
      <c r="I73" s="45"/>
      <c r="J73" s="45"/>
    </row>
    <row r="74" spans="8:10" x14ac:dyDescent="0.25">
      <c r="H74" s="45"/>
      <c r="I74" s="45"/>
      <c r="J74" s="45"/>
    </row>
    <row r="75" spans="8:10" x14ac:dyDescent="0.25">
      <c r="H75" s="45"/>
      <c r="I75" s="45"/>
      <c r="J75" s="45"/>
    </row>
    <row r="76" spans="8:10" x14ac:dyDescent="0.25">
      <c r="H76" s="45"/>
      <c r="I76" s="45"/>
      <c r="J76" s="45"/>
    </row>
    <row r="77" spans="8:10" x14ac:dyDescent="0.25">
      <c r="H77" s="45"/>
      <c r="I77" s="45"/>
      <c r="J77" s="45"/>
    </row>
    <row r="78" spans="8:10" x14ac:dyDescent="0.25">
      <c r="H78" s="45"/>
      <c r="I78" s="45"/>
      <c r="J78" s="45"/>
    </row>
    <row r="79" spans="8:10" x14ac:dyDescent="0.25">
      <c r="H79" s="45"/>
      <c r="I79" s="45"/>
      <c r="J79" s="45"/>
    </row>
    <row r="80" spans="8:10" x14ac:dyDescent="0.25">
      <c r="H80" s="45"/>
      <c r="I80" s="45"/>
      <c r="J80" s="45"/>
    </row>
    <row r="81" spans="8:10" x14ac:dyDescent="0.25">
      <c r="H81" s="45"/>
      <c r="I81" s="45"/>
      <c r="J81" s="45"/>
    </row>
    <row r="82" spans="8:10" x14ac:dyDescent="0.25">
      <c r="H82" s="45"/>
      <c r="I82" s="45"/>
      <c r="J82" s="45"/>
    </row>
    <row r="83" spans="8:10" x14ac:dyDescent="0.25">
      <c r="H83" s="45"/>
      <c r="I83" s="45"/>
      <c r="J83" s="45"/>
    </row>
    <row r="84" spans="8:10" x14ac:dyDescent="0.25">
      <c r="H84" s="45"/>
      <c r="I84" s="45"/>
      <c r="J84" s="45"/>
    </row>
    <row r="85" spans="8:10" x14ac:dyDescent="0.25">
      <c r="H85" s="45"/>
      <c r="I85" s="45"/>
      <c r="J85" s="45"/>
    </row>
    <row r="86" spans="8:10" x14ac:dyDescent="0.25">
      <c r="H86" s="45"/>
      <c r="I86" s="45"/>
      <c r="J86" s="45"/>
    </row>
    <row r="87" spans="8:10" x14ac:dyDescent="0.25">
      <c r="H87" s="45"/>
      <c r="I87" s="45"/>
      <c r="J87" s="45"/>
    </row>
    <row r="88" spans="8:10" x14ac:dyDescent="0.25">
      <c r="H88" s="45"/>
      <c r="I88" s="45"/>
      <c r="J88" s="45"/>
    </row>
    <row r="89" spans="8:10" x14ac:dyDescent="0.25">
      <c r="H89" s="45"/>
      <c r="I89" s="45"/>
      <c r="J89" s="45"/>
    </row>
    <row r="90" spans="8:10" x14ac:dyDescent="0.25">
      <c r="H90" s="45"/>
      <c r="I90" s="45"/>
      <c r="J90" s="45"/>
    </row>
    <row r="91" spans="8:10" x14ac:dyDescent="0.25">
      <c r="H91" s="45"/>
      <c r="I91" s="45"/>
      <c r="J91" s="45"/>
    </row>
    <row r="92" spans="8:10" x14ac:dyDescent="0.25">
      <c r="H92" s="45"/>
      <c r="I92" s="45"/>
      <c r="J92" s="45"/>
    </row>
    <row r="93" spans="8:10" x14ac:dyDescent="0.25">
      <c r="H93" s="45"/>
      <c r="I93" s="45"/>
      <c r="J93" s="45"/>
    </row>
    <row r="94" spans="8:10" x14ac:dyDescent="0.25">
      <c r="H94" s="45"/>
      <c r="I94" s="45"/>
      <c r="J94" s="45"/>
    </row>
    <row r="95" spans="8:10" x14ac:dyDescent="0.25">
      <c r="H95" s="45"/>
      <c r="I95" s="45"/>
      <c r="J95" s="45"/>
    </row>
    <row r="96" spans="8:10" x14ac:dyDescent="0.25">
      <c r="H96" s="45"/>
      <c r="I96" s="45"/>
      <c r="J96" s="45"/>
    </row>
    <row r="97" spans="8:10" x14ac:dyDescent="0.25">
      <c r="H97" s="45"/>
      <c r="I97" s="45"/>
      <c r="J97" s="45"/>
    </row>
    <row r="98" spans="8:10" x14ac:dyDescent="0.25">
      <c r="H98" s="45"/>
      <c r="I98" s="45"/>
      <c r="J98" s="45"/>
    </row>
    <row r="99" spans="8:10" x14ac:dyDescent="0.25">
      <c r="H99" s="45"/>
      <c r="I99" s="45"/>
      <c r="J99" s="45"/>
    </row>
    <row r="100" spans="8:10" x14ac:dyDescent="0.25">
      <c r="H100" s="45"/>
      <c r="I100" s="45"/>
      <c r="J100" s="45"/>
    </row>
    <row r="101" spans="8:10" x14ac:dyDescent="0.25">
      <c r="H101" s="45"/>
      <c r="I101" s="45"/>
      <c r="J101" s="45"/>
    </row>
    <row r="102" spans="8:10" x14ac:dyDescent="0.25">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188"/>
  <sheetViews>
    <sheetView view="pageBreakPreview" topLeftCell="A79" zoomScaleNormal="100" zoomScaleSheetLayoutView="100" workbookViewId="0">
      <selection activeCell="A4" sqref="A4:F4"/>
    </sheetView>
  </sheetViews>
  <sheetFormatPr defaultRowHeight="15" x14ac:dyDescent="0.25"/>
  <cols>
    <col min="1" max="1" width="3.28515625" customWidth="1"/>
    <col min="2" max="2" width="74.42578125" customWidth="1"/>
    <col min="3" max="3" width="16.28515625" style="45" customWidth="1"/>
    <col min="4" max="4" width="18" style="45" customWidth="1"/>
    <col min="5" max="5" width="21.5703125" style="45" customWidth="1"/>
    <col min="6" max="6" width="5.85546875" style="42"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7" customHeight="1" thickBot="1" x14ac:dyDescent="0.3">
      <c r="A1" s="86" t="s">
        <v>253</v>
      </c>
      <c r="B1" s="86"/>
      <c r="C1" s="86"/>
      <c r="D1" s="86"/>
      <c r="E1" s="86"/>
      <c r="F1" s="86"/>
    </row>
    <row r="2" spans="1:8" ht="19.5" thickBot="1" x14ac:dyDescent="0.3">
      <c r="A2" s="87" t="s">
        <v>251</v>
      </c>
      <c r="B2" s="87"/>
      <c r="C2" s="87"/>
      <c r="D2" s="87"/>
      <c r="E2" s="87"/>
      <c r="F2" s="87"/>
      <c r="H2" s="66" t="s">
        <v>81</v>
      </c>
    </row>
    <row r="3" spans="1:8" ht="10.5" customHeight="1" thickBot="1" x14ac:dyDescent="0.3">
      <c r="A3" s="61"/>
      <c r="B3" s="61"/>
      <c r="C3" s="61"/>
      <c r="D3" s="61"/>
      <c r="E3" s="61"/>
      <c r="F3" s="61"/>
      <c r="H3" s="67"/>
    </row>
    <row r="4" spans="1:8" ht="51.75" customHeight="1" thickBot="1" x14ac:dyDescent="0.3">
      <c r="A4" s="88" t="s">
        <v>254</v>
      </c>
      <c r="B4" s="88"/>
      <c r="C4" s="88"/>
      <c r="D4" s="88"/>
      <c r="E4" s="88"/>
      <c r="F4" s="88"/>
      <c r="H4" s="66" t="s">
        <v>220</v>
      </c>
    </row>
    <row r="5" spans="1:8" ht="7.5" customHeight="1" x14ac:dyDescent="0.25">
      <c r="A5" s="39"/>
      <c r="B5" s="5"/>
      <c r="C5" s="49"/>
      <c r="D5" s="49"/>
      <c r="E5" s="49"/>
      <c r="F5" s="46"/>
    </row>
    <row r="6" spans="1:8" ht="36.950000000000003" customHeight="1" x14ac:dyDescent="0.25"/>
    <row r="7" spans="1:8" x14ac:dyDescent="0.25">
      <c r="A7" s="40"/>
    </row>
    <row r="8" spans="1:8" ht="12.75" customHeight="1" x14ac:dyDescent="0.25">
      <c r="A8" s="40"/>
    </row>
    <row r="9" spans="1:8" x14ac:dyDescent="0.25">
      <c r="A9" s="41"/>
    </row>
    <row r="10" spans="1:8" x14ac:dyDescent="0.25">
      <c r="A10" s="89" t="s">
        <v>135</v>
      </c>
      <c r="B10" s="90"/>
      <c r="C10" s="90"/>
      <c r="D10" s="90"/>
      <c r="E10" s="90"/>
      <c r="F10" s="91"/>
    </row>
    <row r="11" spans="1:8" x14ac:dyDescent="0.25">
      <c r="A11" s="83" t="s">
        <v>136</v>
      </c>
      <c r="B11" s="84"/>
      <c r="C11" s="84"/>
      <c r="D11" s="84"/>
      <c r="E11" s="84"/>
      <c r="F11" s="85"/>
    </row>
    <row r="12" spans="1:8" ht="44.65" customHeight="1" x14ac:dyDescent="0.25">
      <c r="A12" s="83" t="s">
        <v>137</v>
      </c>
      <c r="B12" s="84"/>
      <c r="C12" s="84"/>
      <c r="D12" s="84"/>
      <c r="E12" s="84"/>
      <c r="F12" s="85"/>
    </row>
    <row r="13" spans="1:8" ht="25.9" customHeight="1" x14ac:dyDescent="0.25">
      <c r="A13" s="83" t="s">
        <v>138</v>
      </c>
      <c r="B13" s="84"/>
      <c r="C13" s="84"/>
      <c r="D13" s="84"/>
      <c r="E13" s="84"/>
      <c r="F13" s="85"/>
    </row>
    <row r="14" spans="1:8" ht="16.5" customHeight="1" x14ac:dyDescent="0.25">
      <c r="A14" s="83" t="s">
        <v>139</v>
      </c>
      <c r="B14" s="84"/>
      <c r="C14" s="84"/>
      <c r="D14" s="84"/>
      <c r="E14" s="84"/>
      <c r="F14" s="85"/>
    </row>
    <row r="15" spans="1:8" ht="23.25" customHeight="1" x14ac:dyDescent="0.25">
      <c r="A15" s="92"/>
      <c r="B15" s="93"/>
      <c r="C15" s="93"/>
      <c r="D15" s="93"/>
      <c r="E15" s="93"/>
      <c r="F15" s="94"/>
    </row>
    <row r="16" spans="1:8" ht="20.25" customHeight="1" x14ac:dyDescent="0.25">
      <c r="A16" s="95" t="s">
        <v>140</v>
      </c>
      <c r="B16" s="95"/>
      <c r="C16" s="95"/>
      <c r="D16" s="95"/>
      <c r="E16" s="95"/>
      <c r="F16" s="95"/>
    </row>
    <row r="17" spans="1:6" ht="34.5" customHeight="1" x14ac:dyDescent="0.25">
      <c r="A17" s="96" t="s">
        <v>141</v>
      </c>
      <c r="B17" s="96"/>
      <c r="C17" s="96"/>
      <c r="D17" s="96"/>
      <c r="E17" s="96"/>
      <c r="F17" s="96"/>
    </row>
    <row r="18" spans="1:6" ht="18.75" x14ac:dyDescent="0.3">
      <c r="B18" s="50" t="s">
        <v>217</v>
      </c>
      <c r="C18" s="51" t="s">
        <v>143</v>
      </c>
      <c r="D18" s="51" t="s">
        <v>144</v>
      </c>
      <c r="E18" s="51" t="s">
        <v>145</v>
      </c>
    </row>
    <row r="19" spans="1:6" ht="3.75" customHeight="1" x14ac:dyDescent="0.25"/>
    <row r="20" spans="1:6" ht="14.25" hidden="1" customHeight="1" x14ac:dyDescent="0.25">
      <c r="B20" s="44"/>
      <c r="C20" s="44" t="s">
        <v>193</v>
      </c>
      <c r="D20" s="44"/>
      <c r="E20" s="44"/>
    </row>
    <row r="21" spans="1:6" x14ac:dyDescent="0.25">
      <c r="B21" s="44" t="s">
        <v>194</v>
      </c>
      <c r="C21" s="44">
        <v>2.5</v>
      </c>
      <c r="D21" s="44">
        <v>1.5</v>
      </c>
      <c r="E21" s="44">
        <v>3.75</v>
      </c>
    </row>
    <row r="22" spans="1:6" x14ac:dyDescent="0.25">
      <c r="B22" s="44" t="s">
        <v>142</v>
      </c>
      <c r="C22" s="44">
        <v>2</v>
      </c>
      <c r="D22" s="44">
        <v>1.25</v>
      </c>
      <c r="E22" s="44">
        <v>2.5</v>
      </c>
    </row>
    <row r="23" spans="1:6" x14ac:dyDescent="0.25">
      <c r="B23" s="44" t="s">
        <v>195</v>
      </c>
      <c r="C23" s="44">
        <v>3.5</v>
      </c>
      <c r="D23" s="44">
        <v>1.5</v>
      </c>
      <c r="E23" s="44">
        <v>5.25</v>
      </c>
    </row>
    <row r="24" spans="1:6" x14ac:dyDescent="0.25">
      <c r="B24" s="44" t="s">
        <v>196</v>
      </c>
      <c r="C24" s="44">
        <v>2.3333333333333335</v>
      </c>
      <c r="D24" s="44">
        <v>1.25</v>
      </c>
      <c r="E24" s="44">
        <v>2.916666666666667</v>
      </c>
    </row>
    <row r="25" spans="1:6" x14ac:dyDescent="0.25">
      <c r="B25" s="44" t="s">
        <v>197</v>
      </c>
      <c r="C25" s="44">
        <v>2.8333333333333335</v>
      </c>
      <c r="D25" s="44">
        <v>1.5</v>
      </c>
      <c r="E25" s="44">
        <v>4.25</v>
      </c>
    </row>
    <row r="26" spans="1:6" x14ac:dyDescent="0.25">
      <c r="B26" s="44" t="s">
        <v>198</v>
      </c>
      <c r="C26" s="44">
        <v>2.6666666666666665</v>
      </c>
      <c r="D26" s="44">
        <v>1.5</v>
      </c>
      <c r="E26" s="44">
        <v>4</v>
      </c>
    </row>
    <row r="27" spans="1:6" x14ac:dyDescent="0.25">
      <c r="B27" s="44" t="s">
        <v>199</v>
      </c>
      <c r="C27" s="44">
        <v>3</v>
      </c>
      <c r="D27" s="44">
        <v>1.5</v>
      </c>
      <c r="E27" s="44">
        <v>4.5</v>
      </c>
    </row>
    <row r="28" spans="1:6" x14ac:dyDescent="0.25">
      <c r="B28" s="44" t="s">
        <v>200</v>
      </c>
      <c r="C28" s="44">
        <v>1.8333333333333333</v>
      </c>
      <c r="D28" s="44">
        <v>1.5</v>
      </c>
      <c r="E28" s="44">
        <v>3.75</v>
      </c>
    </row>
    <row r="29" spans="1:6" x14ac:dyDescent="0.25">
      <c r="B29" s="44" t="s">
        <v>201</v>
      </c>
      <c r="C29" s="44">
        <v>4</v>
      </c>
      <c r="D29" s="44">
        <v>1.75</v>
      </c>
      <c r="E29" s="44">
        <v>7</v>
      </c>
    </row>
    <row r="30" spans="1:6" x14ac:dyDescent="0.25">
      <c r="B30" s="44" t="s">
        <v>152</v>
      </c>
      <c r="C30" s="44">
        <v>3.8333333333333335</v>
      </c>
      <c r="D30" s="44">
        <v>1.75</v>
      </c>
      <c r="E30" s="44">
        <v>6.7083333333333339</v>
      </c>
    </row>
    <row r="31" spans="1:6" x14ac:dyDescent="0.25">
      <c r="B31" s="44" t="s">
        <v>153</v>
      </c>
      <c r="C31" s="44">
        <v>2</v>
      </c>
      <c r="D31" s="44">
        <v>1.75</v>
      </c>
      <c r="E31" s="44">
        <v>3.5</v>
      </c>
    </row>
    <row r="32" spans="1:6" x14ac:dyDescent="0.25">
      <c r="B32" s="44" t="s">
        <v>154</v>
      </c>
      <c r="C32" s="44">
        <v>2.1666666666666665</v>
      </c>
      <c r="D32" s="44">
        <v>1.75</v>
      </c>
      <c r="E32" s="44">
        <v>3.7916666666666665</v>
      </c>
    </row>
    <row r="33" spans="2:5" x14ac:dyDescent="0.25">
      <c r="B33" s="44" t="s">
        <v>155</v>
      </c>
      <c r="C33" s="44">
        <v>2.1666666666666665</v>
      </c>
      <c r="D33" s="44">
        <v>1.5</v>
      </c>
      <c r="E33" s="44">
        <v>3.25</v>
      </c>
    </row>
    <row r="34" spans="2:5" x14ac:dyDescent="0.25">
      <c r="B34" s="44" t="s">
        <v>156</v>
      </c>
      <c r="C34" s="44">
        <v>3.3333333333333335</v>
      </c>
      <c r="D34" s="44">
        <v>1.5</v>
      </c>
      <c r="E34" s="44">
        <v>5</v>
      </c>
    </row>
    <row r="35" spans="2:5" x14ac:dyDescent="0.25">
      <c r="B35" s="44" t="s">
        <v>157</v>
      </c>
      <c r="C35" s="44">
        <v>3.1666666666666665</v>
      </c>
      <c r="D35" s="44">
        <v>1.5</v>
      </c>
      <c r="E35" s="44">
        <v>4.75</v>
      </c>
    </row>
    <row r="36" spans="2:5" x14ac:dyDescent="0.25">
      <c r="B36" s="44" t="s">
        <v>158</v>
      </c>
      <c r="C36" s="44">
        <v>3.8333333333333335</v>
      </c>
      <c r="D36" s="44">
        <v>1.5</v>
      </c>
      <c r="E36" s="44">
        <v>5.75</v>
      </c>
    </row>
    <row r="37" spans="2:5" x14ac:dyDescent="0.25">
      <c r="B37" s="44" t="s">
        <v>159</v>
      </c>
      <c r="C37" s="44">
        <v>3</v>
      </c>
      <c r="D37" s="44">
        <v>1.5</v>
      </c>
      <c r="E37" s="44">
        <v>4.5</v>
      </c>
    </row>
    <row r="38" spans="2:5" x14ac:dyDescent="0.25">
      <c r="B38" s="44" t="s">
        <v>160</v>
      </c>
      <c r="C38" s="44">
        <v>1.8333333333333333</v>
      </c>
      <c r="D38" s="44">
        <v>2.25</v>
      </c>
      <c r="E38" s="44">
        <v>4.125</v>
      </c>
    </row>
    <row r="39" spans="2:5" x14ac:dyDescent="0.25">
      <c r="B39" s="44" t="s">
        <v>161</v>
      </c>
      <c r="C39" s="44">
        <v>2.1666666666666665</v>
      </c>
      <c r="D39" s="44">
        <v>1</v>
      </c>
      <c r="E39" s="44">
        <v>2.1666666666666665</v>
      </c>
    </row>
    <row r="40" spans="2:5" x14ac:dyDescent="0.25">
      <c r="B40" s="44" t="s">
        <v>162</v>
      </c>
      <c r="C40" s="44">
        <v>2.8333333333333335</v>
      </c>
      <c r="D40" s="44">
        <v>1.25</v>
      </c>
      <c r="E40" s="44">
        <v>3.541666666666667</v>
      </c>
    </row>
    <row r="41" spans="2:5" x14ac:dyDescent="0.25">
      <c r="B41" s="44" t="s">
        <v>163</v>
      </c>
      <c r="C41" s="44">
        <v>3.6666666666666665</v>
      </c>
      <c r="D41" s="44">
        <v>1.5</v>
      </c>
      <c r="E41" s="44">
        <v>5.5</v>
      </c>
    </row>
    <row r="42" spans="2:5" x14ac:dyDescent="0.25">
      <c r="B42" s="44" t="s">
        <v>164</v>
      </c>
      <c r="C42" s="44">
        <v>2.1666666666666665</v>
      </c>
      <c r="D42" s="44">
        <v>1</v>
      </c>
      <c r="E42" s="44">
        <v>2.1666666666666665</v>
      </c>
    </row>
    <row r="43" spans="2:5" x14ac:dyDescent="0.25">
      <c r="B43" s="44" t="s">
        <v>165</v>
      </c>
      <c r="C43" s="44">
        <v>2</v>
      </c>
      <c r="D43" s="44">
        <v>1</v>
      </c>
      <c r="E43" s="44">
        <v>2</v>
      </c>
    </row>
    <row r="44" spans="2:5" x14ac:dyDescent="0.25">
      <c r="B44" s="44" t="s">
        <v>166</v>
      </c>
      <c r="C44" s="44">
        <v>3.8333333333333335</v>
      </c>
      <c r="D44" s="44">
        <v>1.25</v>
      </c>
      <c r="E44" s="44">
        <v>4.791666666666667</v>
      </c>
    </row>
    <row r="45" spans="2:5" x14ac:dyDescent="0.25">
      <c r="B45" s="44" t="s">
        <v>167</v>
      </c>
      <c r="C45" s="44">
        <v>3.8333333333333335</v>
      </c>
      <c r="D45" s="44">
        <v>1.25</v>
      </c>
      <c r="E45" s="44">
        <v>4.791666666666667</v>
      </c>
    </row>
    <row r="46" spans="2:5" x14ac:dyDescent="0.25">
      <c r="B46" s="44" t="s">
        <v>168</v>
      </c>
      <c r="C46" s="44">
        <v>3.8333333333333335</v>
      </c>
      <c r="D46" s="44">
        <v>1.25</v>
      </c>
      <c r="E46" s="44">
        <v>4.791666666666667</v>
      </c>
    </row>
    <row r="47" spans="2:5" x14ac:dyDescent="0.25">
      <c r="B47" s="44" t="s">
        <v>169</v>
      </c>
      <c r="C47" s="44">
        <v>3.8333333333333335</v>
      </c>
      <c r="D47" s="44">
        <v>1.25</v>
      </c>
      <c r="E47" s="44">
        <v>4.791666666666667</v>
      </c>
    </row>
    <row r="48" spans="2:5" x14ac:dyDescent="0.25">
      <c r="B48" s="44" t="s">
        <v>170</v>
      </c>
      <c r="C48" s="44">
        <v>3.8333333333333335</v>
      </c>
      <c r="D48" s="44">
        <v>1.5</v>
      </c>
      <c r="E48" s="44">
        <v>5.75</v>
      </c>
    </row>
    <row r="49" spans="2:5" x14ac:dyDescent="0.25">
      <c r="B49" s="44" t="s">
        <v>171</v>
      </c>
      <c r="C49" s="44">
        <v>3.6666666666666665</v>
      </c>
      <c r="D49" s="44">
        <v>1.25</v>
      </c>
      <c r="E49" s="44">
        <v>4.583333333333333</v>
      </c>
    </row>
    <row r="50" spans="2:5" x14ac:dyDescent="0.25">
      <c r="B50" s="44" t="s">
        <v>172</v>
      </c>
      <c r="C50" s="44">
        <v>1.1666666666666667</v>
      </c>
      <c r="D50" s="44">
        <v>0.75</v>
      </c>
      <c r="E50" s="44">
        <v>0.875</v>
      </c>
    </row>
    <row r="51" spans="2:5" x14ac:dyDescent="0.25">
      <c r="B51" s="44" t="s">
        <v>173</v>
      </c>
      <c r="C51" s="44">
        <v>1.1666666666666667</v>
      </c>
      <c r="D51" s="44">
        <v>0.75</v>
      </c>
      <c r="E51" s="44">
        <v>0.875</v>
      </c>
    </row>
    <row r="52" spans="2:5" x14ac:dyDescent="0.25">
      <c r="B52" s="44" t="s">
        <v>174</v>
      </c>
      <c r="C52" s="44">
        <v>2.1666666666666665</v>
      </c>
      <c r="D52" s="44">
        <v>1</v>
      </c>
      <c r="E52" s="44">
        <v>2.1666666666666665</v>
      </c>
    </row>
    <row r="53" spans="2:5" x14ac:dyDescent="0.25">
      <c r="B53" s="44" t="s">
        <v>175</v>
      </c>
      <c r="C53" s="44">
        <v>2.5</v>
      </c>
      <c r="D53" s="44">
        <v>1</v>
      </c>
      <c r="E53" s="44">
        <v>2.5</v>
      </c>
    </row>
    <row r="54" spans="2:5" x14ac:dyDescent="0.25">
      <c r="B54" s="44" t="s">
        <v>176</v>
      </c>
      <c r="C54" s="44">
        <v>3</v>
      </c>
      <c r="D54" s="44">
        <v>1.25</v>
      </c>
      <c r="E54" s="44">
        <v>3.75</v>
      </c>
    </row>
    <row r="55" spans="2:5" x14ac:dyDescent="0.25">
      <c r="B55" s="44" t="s">
        <v>177</v>
      </c>
      <c r="C55" s="44">
        <v>2.6666666666666665</v>
      </c>
      <c r="D55" s="44">
        <v>1.25</v>
      </c>
      <c r="E55" s="44">
        <v>3.333333333333333</v>
      </c>
    </row>
    <row r="56" spans="2:5" x14ac:dyDescent="0.25">
      <c r="B56" s="44" t="s">
        <v>178</v>
      </c>
      <c r="C56" s="44">
        <v>2.5</v>
      </c>
      <c r="D56" s="44">
        <v>1.25</v>
      </c>
      <c r="E56" s="44">
        <v>3.125</v>
      </c>
    </row>
    <row r="57" spans="2:5" x14ac:dyDescent="0.25">
      <c r="B57" s="44" t="s">
        <v>179</v>
      </c>
      <c r="C57" s="44">
        <v>1.3333333333333333</v>
      </c>
      <c r="D57" s="44">
        <v>1.75</v>
      </c>
      <c r="E57" s="44">
        <v>2.333333333333333</v>
      </c>
    </row>
    <row r="58" spans="2:5" x14ac:dyDescent="0.25">
      <c r="B58" s="44" t="s">
        <v>180</v>
      </c>
      <c r="C58" s="44">
        <v>1.3333333333333333</v>
      </c>
      <c r="D58" s="44">
        <v>1.25</v>
      </c>
      <c r="E58" s="44">
        <v>1.6666666666666665</v>
      </c>
    </row>
    <row r="59" spans="2:5" x14ac:dyDescent="0.25">
      <c r="B59" s="44" t="s">
        <v>181</v>
      </c>
      <c r="C59" s="44">
        <v>3.3333333333333335</v>
      </c>
      <c r="D59" s="44">
        <v>1.75</v>
      </c>
      <c r="E59" s="44">
        <v>5.8333333333333339</v>
      </c>
    </row>
    <row r="60" spans="2:5" x14ac:dyDescent="0.25">
      <c r="B60" s="44" t="s">
        <v>182</v>
      </c>
      <c r="C60" s="44">
        <v>1.8333333333333333</v>
      </c>
      <c r="D60" s="44">
        <v>1.75</v>
      </c>
      <c r="E60" s="44">
        <v>3.208333333333333</v>
      </c>
    </row>
    <row r="61" spans="2:5" x14ac:dyDescent="0.25">
      <c r="B61" s="44" t="s">
        <v>183</v>
      </c>
      <c r="C61" s="44">
        <v>1.1666666666666667</v>
      </c>
      <c r="D61" s="44">
        <v>0.75</v>
      </c>
      <c r="E61" s="44">
        <v>0.875</v>
      </c>
    </row>
    <row r="62" spans="2:5" x14ac:dyDescent="0.25">
      <c r="B62" s="44" t="s">
        <v>184</v>
      </c>
      <c r="C62" s="44">
        <v>2</v>
      </c>
      <c r="D62" s="44">
        <v>1</v>
      </c>
      <c r="E62" s="44">
        <v>2</v>
      </c>
    </row>
    <row r="63" spans="2:5" x14ac:dyDescent="0.25">
      <c r="B63" s="44" t="s">
        <v>185</v>
      </c>
      <c r="C63" s="44" t="s">
        <v>193</v>
      </c>
      <c r="D63" s="44"/>
      <c r="E63" s="44"/>
    </row>
    <row r="64" spans="2:5" x14ac:dyDescent="0.25">
      <c r="B64" s="44" t="s">
        <v>186</v>
      </c>
      <c r="C64" s="44">
        <v>2.6666666666666665</v>
      </c>
      <c r="D64" s="44">
        <v>1.25</v>
      </c>
      <c r="E64" s="44">
        <v>3.333333333333333</v>
      </c>
    </row>
    <row r="65" spans="2:5" x14ac:dyDescent="0.25">
      <c r="B65" s="44" t="s">
        <v>146</v>
      </c>
      <c r="C65" s="44">
        <v>1.6666666666666667</v>
      </c>
      <c r="D65" s="44">
        <v>1</v>
      </c>
      <c r="E65" s="44">
        <v>1.6666666666666667</v>
      </c>
    </row>
    <row r="66" spans="2:5" x14ac:dyDescent="0.25">
      <c r="B66" s="44" t="s">
        <v>249</v>
      </c>
      <c r="C66" s="44">
        <v>2.5</v>
      </c>
      <c r="D66" s="44">
        <v>1.25</v>
      </c>
      <c r="E66" s="44">
        <v>3.125</v>
      </c>
    </row>
    <row r="67" spans="2:5" x14ac:dyDescent="0.25">
      <c r="B67" s="44" t="s">
        <v>187</v>
      </c>
      <c r="C67" s="44">
        <v>3.1666666666666665</v>
      </c>
      <c r="D67" s="44">
        <v>1.5</v>
      </c>
      <c r="E67" s="44">
        <v>4.75</v>
      </c>
    </row>
    <row r="68" spans="2:5" x14ac:dyDescent="0.25">
      <c r="B68" s="44" t="s">
        <v>188</v>
      </c>
      <c r="C68" s="44">
        <v>3</v>
      </c>
      <c r="D68" s="44">
        <v>1.25</v>
      </c>
      <c r="E68" s="44">
        <v>3.75</v>
      </c>
    </row>
    <row r="69" spans="2:5" x14ac:dyDescent="0.25">
      <c r="C69" s="44"/>
      <c r="D69" s="44"/>
      <c r="E69" s="44"/>
    </row>
    <row r="70" spans="2:5" x14ac:dyDescent="0.25">
      <c r="C70" s="44"/>
      <c r="D70" s="44"/>
      <c r="E70" s="44"/>
    </row>
    <row r="71" spans="2:5" x14ac:dyDescent="0.25">
      <c r="C71" s="44"/>
      <c r="D71" s="44"/>
      <c r="E71" s="44"/>
    </row>
    <row r="72" spans="2:5" x14ac:dyDescent="0.25">
      <c r="C72" s="44"/>
      <c r="D72" s="44"/>
      <c r="E72" s="44"/>
    </row>
    <row r="73" spans="2:5" x14ac:dyDescent="0.25">
      <c r="C73" s="44"/>
      <c r="D73" s="44"/>
      <c r="E73" s="44"/>
    </row>
    <row r="74" spans="2:5" x14ac:dyDescent="0.25">
      <c r="C74" s="44"/>
      <c r="D74" s="44"/>
      <c r="E74" s="44"/>
    </row>
    <row r="75" spans="2:5" x14ac:dyDescent="0.25">
      <c r="C75" s="44"/>
      <c r="D75" s="44"/>
      <c r="E75" s="44"/>
    </row>
    <row r="76" spans="2:5" x14ac:dyDescent="0.25">
      <c r="C76" s="44"/>
      <c r="D76" s="44"/>
      <c r="E76" s="44"/>
    </row>
    <row r="77" spans="2:5" x14ac:dyDescent="0.25">
      <c r="C77" s="44"/>
      <c r="D77" s="44"/>
      <c r="E77" s="44"/>
    </row>
    <row r="78" spans="2:5" x14ac:dyDescent="0.25">
      <c r="C78" s="44"/>
      <c r="D78" s="44"/>
      <c r="E78" s="44"/>
    </row>
    <row r="79" spans="2:5" x14ac:dyDescent="0.25">
      <c r="C79" s="44"/>
      <c r="D79" s="44"/>
      <c r="E79" s="44"/>
    </row>
    <row r="80" spans="2:5" x14ac:dyDescent="0.25">
      <c r="C80" s="44"/>
      <c r="D80" s="44"/>
      <c r="E80" s="44"/>
    </row>
    <row r="81" spans="3:5" x14ac:dyDescent="0.25">
      <c r="C81" s="44"/>
      <c r="D81" s="44"/>
      <c r="E81" s="44"/>
    </row>
    <row r="82" spans="3:5" x14ac:dyDescent="0.25">
      <c r="C82" s="44"/>
      <c r="D82" s="44"/>
      <c r="E82" s="44"/>
    </row>
    <row r="83" spans="3:5" x14ac:dyDescent="0.25">
      <c r="C83" s="44"/>
      <c r="D83" s="44"/>
      <c r="E83" s="44"/>
    </row>
    <row r="84" spans="3:5" x14ac:dyDescent="0.25">
      <c r="C84" s="44"/>
      <c r="D84" s="44"/>
      <c r="E84" s="44"/>
    </row>
    <row r="85" spans="3:5" x14ac:dyDescent="0.25">
      <c r="C85" s="44"/>
      <c r="D85" s="44"/>
      <c r="E85" s="44"/>
    </row>
    <row r="86" spans="3:5" x14ac:dyDescent="0.25">
      <c r="C86" s="44"/>
      <c r="D86" s="44"/>
      <c r="E86" s="44"/>
    </row>
    <row r="87" spans="3:5" x14ac:dyDescent="0.25">
      <c r="C87" s="44"/>
      <c r="D87" s="44"/>
      <c r="E87" s="44"/>
    </row>
    <row r="88" spans="3:5" x14ac:dyDescent="0.25">
      <c r="C88" s="44"/>
      <c r="D88" s="44"/>
      <c r="E88" s="44"/>
    </row>
    <row r="89" spans="3:5" x14ac:dyDescent="0.25">
      <c r="C89" s="44"/>
      <c r="D89" s="44"/>
      <c r="E89" s="44"/>
    </row>
    <row r="90" spans="3:5" x14ac:dyDescent="0.25">
      <c r="C90" s="44"/>
      <c r="D90" s="44"/>
      <c r="E90" s="44"/>
    </row>
    <row r="91" spans="3:5" x14ac:dyDescent="0.25">
      <c r="C91" s="44"/>
      <c r="D91" s="44"/>
      <c r="E91" s="44"/>
    </row>
    <row r="92" spans="3:5" x14ac:dyDescent="0.25">
      <c r="C92" s="44"/>
      <c r="D92" s="44"/>
      <c r="E92" s="44"/>
    </row>
    <row r="93" spans="3:5" x14ac:dyDescent="0.25">
      <c r="C93" s="44"/>
      <c r="D93" s="44"/>
      <c r="E93" s="44"/>
    </row>
    <row r="94" spans="3:5" x14ac:dyDescent="0.25">
      <c r="C94" s="44"/>
      <c r="D94" s="44"/>
      <c r="E94" s="44"/>
    </row>
    <row r="95" spans="3:5" x14ac:dyDescent="0.25">
      <c r="C95" s="44"/>
      <c r="D95" s="44"/>
      <c r="E95" s="44"/>
    </row>
    <row r="96" spans="3:5" x14ac:dyDescent="0.25">
      <c r="C96" s="44"/>
      <c r="D96" s="44"/>
      <c r="E96" s="44"/>
    </row>
    <row r="97" spans="3:5" x14ac:dyDescent="0.25">
      <c r="C97" s="44"/>
      <c r="D97" s="44"/>
      <c r="E97" s="44"/>
    </row>
    <row r="98" spans="3:5" x14ac:dyDescent="0.25">
      <c r="C98" s="44"/>
      <c r="D98" s="44"/>
      <c r="E98" s="44"/>
    </row>
    <row r="99" spans="3:5" x14ac:dyDescent="0.25">
      <c r="C99" s="44"/>
      <c r="D99" s="44"/>
      <c r="E99" s="44"/>
    </row>
    <row r="100" spans="3:5" x14ac:dyDescent="0.25">
      <c r="C100" s="44"/>
      <c r="D100" s="44"/>
      <c r="E100" s="44"/>
    </row>
    <row r="101" spans="3:5" x14ac:dyDescent="0.25">
      <c r="C101" s="44"/>
      <c r="D101" s="44"/>
      <c r="E101" s="44"/>
    </row>
    <row r="102" spans="3:5" x14ac:dyDescent="0.25">
      <c r="C102" s="44"/>
      <c r="D102" s="44"/>
      <c r="E102" s="44"/>
    </row>
    <row r="103" spans="3:5" x14ac:dyDescent="0.25">
      <c r="C103" s="44"/>
      <c r="D103" s="44"/>
      <c r="E103" s="44"/>
    </row>
    <row r="104" spans="3:5" x14ac:dyDescent="0.25">
      <c r="C104" s="44"/>
      <c r="D104" s="44"/>
      <c r="E104" s="44"/>
    </row>
    <row r="105" spans="3:5" x14ac:dyDescent="0.25">
      <c r="C105" s="44"/>
      <c r="D105" s="44"/>
      <c r="E105" s="44"/>
    </row>
    <row r="106" spans="3:5" x14ac:dyDescent="0.25">
      <c r="C106" s="44"/>
      <c r="D106" s="44"/>
      <c r="E106" s="44"/>
    </row>
    <row r="107" spans="3:5" x14ac:dyDescent="0.25">
      <c r="C107" s="44"/>
      <c r="D107" s="44"/>
      <c r="E107" s="44"/>
    </row>
    <row r="108" spans="3:5" x14ac:dyDescent="0.25">
      <c r="C108" s="44"/>
      <c r="D108" s="44"/>
      <c r="E108" s="44"/>
    </row>
    <row r="109" spans="3:5" x14ac:dyDescent="0.25">
      <c r="C109" s="44"/>
      <c r="D109" s="44"/>
      <c r="E109" s="44"/>
    </row>
    <row r="110" spans="3:5" x14ac:dyDescent="0.25">
      <c r="C110" s="44"/>
      <c r="D110" s="44"/>
      <c r="E110" s="44"/>
    </row>
    <row r="111" spans="3:5" x14ac:dyDescent="0.25">
      <c r="C111" s="44"/>
      <c r="D111" s="44"/>
      <c r="E111" s="44"/>
    </row>
    <row r="112" spans="3:5" x14ac:dyDescent="0.25">
      <c r="C112" s="44"/>
      <c r="D112" s="44"/>
      <c r="E112" s="44"/>
    </row>
    <row r="113" spans="3:5" x14ac:dyDescent="0.25">
      <c r="C113" s="44"/>
      <c r="D113" s="44"/>
      <c r="E113" s="44"/>
    </row>
    <row r="114" spans="3:5" x14ac:dyDescent="0.25">
      <c r="C114" s="44"/>
      <c r="D114" s="44"/>
      <c r="E114" s="44"/>
    </row>
    <row r="115" spans="3:5" x14ac:dyDescent="0.25">
      <c r="C115" s="44"/>
      <c r="D115" s="44"/>
      <c r="E115" s="44"/>
    </row>
    <row r="116" spans="3:5" x14ac:dyDescent="0.25">
      <c r="C116" s="44"/>
      <c r="D116" s="44"/>
      <c r="E116" s="44"/>
    </row>
    <row r="117" spans="3:5" x14ac:dyDescent="0.25">
      <c r="C117" s="44"/>
      <c r="D117" s="44"/>
      <c r="E117" s="44"/>
    </row>
    <row r="118" spans="3:5" x14ac:dyDescent="0.25">
      <c r="C118" s="44"/>
      <c r="D118" s="44"/>
      <c r="E118" s="44"/>
    </row>
    <row r="119" spans="3:5" x14ac:dyDescent="0.25">
      <c r="C119" s="44"/>
      <c r="D119" s="44"/>
      <c r="E119" s="44"/>
    </row>
    <row r="120" spans="3:5" x14ac:dyDescent="0.25">
      <c r="C120" s="44"/>
      <c r="D120" s="44"/>
      <c r="E120" s="44"/>
    </row>
    <row r="121" spans="3:5" x14ac:dyDescent="0.25">
      <c r="C121" s="44"/>
      <c r="D121" s="44"/>
      <c r="E121" s="44"/>
    </row>
    <row r="122" spans="3:5" x14ac:dyDescent="0.25">
      <c r="C122" s="44"/>
      <c r="D122" s="44"/>
      <c r="E122" s="44"/>
    </row>
    <row r="123" spans="3:5" x14ac:dyDescent="0.25">
      <c r="C123" s="44"/>
      <c r="D123" s="44"/>
      <c r="E123" s="44"/>
    </row>
    <row r="124" spans="3:5" x14ac:dyDescent="0.25">
      <c r="C124" s="44"/>
      <c r="D124" s="44"/>
      <c r="E124" s="44"/>
    </row>
    <row r="125" spans="3:5" x14ac:dyDescent="0.25">
      <c r="C125" s="44"/>
      <c r="D125" s="44"/>
      <c r="E125" s="44"/>
    </row>
    <row r="126" spans="3:5" x14ac:dyDescent="0.25">
      <c r="C126" s="44"/>
      <c r="D126" s="44"/>
      <c r="E126" s="44"/>
    </row>
    <row r="127" spans="3:5" x14ac:dyDescent="0.25">
      <c r="C127" s="44"/>
      <c r="D127" s="44"/>
      <c r="E127" s="44"/>
    </row>
    <row r="128" spans="3:5" x14ac:dyDescent="0.25">
      <c r="C128" s="44"/>
      <c r="D128" s="44"/>
      <c r="E128" s="44"/>
    </row>
    <row r="129" spans="3:5" x14ac:dyDescent="0.25">
      <c r="C129" s="44"/>
      <c r="D129" s="44"/>
      <c r="E129" s="44"/>
    </row>
    <row r="130" spans="3:5" x14ac:dyDescent="0.25">
      <c r="C130" s="44"/>
      <c r="D130" s="44"/>
      <c r="E130" s="44"/>
    </row>
    <row r="131" spans="3:5" x14ac:dyDescent="0.25">
      <c r="C131" s="44"/>
      <c r="D131" s="44"/>
      <c r="E131" s="44"/>
    </row>
    <row r="132" spans="3:5" x14ac:dyDescent="0.25">
      <c r="C132" s="44"/>
      <c r="D132" s="44"/>
      <c r="E132" s="44"/>
    </row>
    <row r="133" spans="3:5" x14ac:dyDescent="0.25">
      <c r="C133" s="44"/>
      <c r="D133" s="44"/>
      <c r="E133" s="44"/>
    </row>
    <row r="134" spans="3:5" x14ac:dyDescent="0.25">
      <c r="C134" s="44"/>
      <c r="D134" s="44"/>
      <c r="E134" s="44"/>
    </row>
    <row r="135" spans="3:5" x14ac:dyDescent="0.25">
      <c r="C135" s="44"/>
      <c r="D135" s="44"/>
      <c r="E135" s="44"/>
    </row>
    <row r="136" spans="3:5" x14ac:dyDescent="0.25">
      <c r="C136" s="44"/>
      <c r="D136" s="44"/>
      <c r="E136" s="44"/>
    </row>
    <row r="137" spans="3:5" x14ac:dyDescent="0.25">
      <c r="C137" s="44"/>
      <c r="D137" s="44"/>
      <c r="E137" s="44"/>
    </row>
    <row r="138" spans="3:5" x14ac:dyDescent="0.25">
      <c r="C138" s="44"/>
      <c r="D138" s="44"/>
      <c r="E138" s="44"/>
    </row>
    <row r="139" spans="3:5" x14ac:dyDescent="0.25">
      <c r="C139" s="44"/>
      <c r="D139" s="44"/>
      <c r="E139" s="44"/>
    </row>
    <row r="140" spans="3:5" x14ac:dyDescent="0.25">
      <c r="C140" s="44"/>
      <c r="D140" s="44"/>
      <c r="E140" s="44"/>
    </row>
    <row r="141" spans="3:5" x14ac:dyDescent="0.25">
      <c r="C141" s="44"/>
      <c r="D141" s="44"/>
      <c r="E141" s="44"/>
    </row>
    <row r="142" spans="3:5" x14ac:dyDescent="0.25">
      <c r="C142" s="44"/>
      <c r="D142" s="44"/>
      <c r="E142" s="44"/>
    </row>
    <row r="143" spans="3:5" x14ac:dyDescent="0.25">
      <c r="C143" s="44"/>
      <c r="D143" s="44"/>
      <c r="E143" s="44"/>
    </row>
    <row r="144" spans="3:5" x14ac:dyDescent="0.25">
      <c r="C144" s="44"/>
      <c r="D144" s="44"/>
      <c r="E144" s="44"/>
    </row>
    <row r="145" spans="3:5" x14ac:dyDescent="0.25">
      <c r="C145" s="44"/>
      <c r="D145" s="44"/>
      <c r="E145" s="44"/>
    </row>
    <row r="146" spans="3:5" x14ac:dyDescent="0.25">
      <c r="C146" s="44"/>
      <c r="D146" s="44"/>
      <c r="E146" s="44"/>
    </row>
    <row r="147" spans="3:5" x14ac:dyDescent="0.25">
      <c r="C147" s="44"/>
      <c r="D147" s="44"/>
      <c r="E147" s="44"/>
    </row>
    <row r="148" spans="3:5" x14ac:dyDescent="0.25">
      <c r="C148" s="44"/>
      <c r="D148" s="44"/>
      <c r="E148" s="44"/>
    </row>
    <row r="149" spans="3:5" x14ac:dyDescent="0.25">
      <c r="C149" s="44"/>
      <c r="D149" s="44"/>
      <c r="E149" s="44"/>
    </row>
    <row r="150" spans="3:5" x14ac:dyDescent="0.25">
      <c r="C150" s="44"/>
      <c r="D150" s="44"/>
      <c r="E150" s="44"/>
    </row>
    <row r="151" spans="3:5" x14ac:dyDescent="0.25">
      <c r="C151" s="44"/>
      <c r="D151" s="44"/>
      <c r="E151" s="44"/>
    </row>
    <row r="152" spans="3:5" x14ac:dyDescent="0.25">
      <c r="C152" s="44"/>
      <c r="D152" s="44"/>
      <c r="E152" s="44"/>
    </row>
    <row r="153" spans="3:5" x14ac:dyDescent="0.25">
      <c r="C153" s="44"/>
      <c r="D153" s="44"/>
      <c r="E153" s="44"/>
    </row>
    <row r="154" spans="3:5" x14ac:dyDescent="0.25">
      <c r="C154" s="44"/>
      <c r="D154" s="44"/>
      <c r="E154" s="44"/>
    </row>
    <row r="155" spans="3:5" x14ac:dyDescent="0.25">
      <c r="C155" s="44"/>
      <c r="D155" s="44"/>
      <c r="E155" s="44"/>
    </row>
    <row r="156" spans="3:5" x14ac:dyDescent="0.25">
      <c r="C156" s="44"/>
      <c r="D156" s="44"/>
      <c r="E156" s="44"/>
    </row>
    <row r="157" spans="3:5" x14ac:dyDescent="0.25">
      <c r="C157" s="44"/>
      <c r="D157" s="44"/>
      <c r="E157" s="44"/>
    </row>
    <row r="158" spans="3:5" x14ac:dyDescent="0.25">
      <c r="C158" s="44"/>
      <c r="D158" s="44"/>
      <c r="E158" s="44"/>
    </row>
    <row r="159" spans="3:5" x14ac:dyDescent="0.25">
      <c r="C159" s="44"/>
      <c r="D159" s="44"/>
      <c r="E159" s="44"/>
    </row>
    <row r="160" spans="3:5" x14ac:dyDescent="0.25">
      <c r="C160" s="44"/>
      <c r="D160" s="44"/>
      <c r="E160" s="44"/>
    </row>
    <row r="161" spans="3:5" x14ac:dyDescent="0.25">
      <c r="C161" s="44"/>
      <c r="D161" s="44"/>
      <c r="E161" s="44"/>
    </row>
    <row r="162" spans="3:5" x14ac:dyDescent="0.25">
      <c r="C162" s="44"/>
      <c r="D162" s="44"/>
      <c r="E162" s="44"/>
    </row>
    <row r="163" spans="3:5" x14ac:dyDescent="0.25">
      <c r="C163" s="44"/>
      <c r="D163" s="44"/>
      <c r="E163" s="44"/>
    </row>
    <row r="164" spans="3:5" x14ac:dyDescent="0.25">
      <c r="C164" s="44"/>
      <c r="D164" s="44"/>
      <c r="E164" s="44"/>
    </row>
    <row r="165" spans="3:5" x14ac:dyDescent="0.25">
      <c r="C165" s="44"/>
      <c r="D165" s="44"/>
      <c r="E165" s="44"/>
    </row>
    <row r="166" spans="3:5" x14ac:dyDescent="0.25">
      <c r="C166" s="44"/>
      <c r="D166" s="44"/>
      <c r="E166" s="44"/>
    </row>
    <row r="167" spans="3:5" x14ac:dyDescent="0.25">
      <c r="C167" s="44"/>
      <c r="D167" s="44"/>
      <c r="E167" s="44"/>
    </row>
    <row r="168" spans="3:5" x14ac:dyDescent="0.25">
      <c r="C168" s="44"/>
      <c r="D168" s="44"/>
      <c r="E168" s="44"/>
    </row>
    <row r="169" spans="3:5" x14ac:dyDescent="0.25">
      <c r="C169" s="44"/>
      <c r="D169" s="44"/>
      <c r="E169" s="44"/>
    </row>
    <row r="170" spans="3:5" x14ac:dyDescent="0.25">
      <c r="C170" s="44"/>
      <c r="D170" s="44"/>
      <c r="E170" s="44"/>
    </row>
    <row r="171" spans="3:5" x14ac:dyDescent="0.25">
      <c r="C171" s="44"/>
      <c r="D171" s="44"/>
      <c r="E171" s="44"/>
    </row>
    <row r="172" spans="3:5" x14ac:dyDescent="0.25">
      <c r="C172" s="44"/>
      <c r="D172" s="44"/>
      <c r="E172" s="44"/>
    </row>
    <row r="173" spans="3:5" x14ac:dyDescent="0.25">
      <c r="C173" s="44"/>
      <c r="D173" s="44"/>
      <c r="E173" s="44"/>
    </row>
    <row r="174" spans="3:5" x14ac:dyDescent="0.25">
      <c r="C174" s="44"/>
      <c r="D174" s="44"/>
      <c r="E174" s="44"/>
    </row>
    <row r="175" spans="3:5" x14ac:dyDescent="0.25">
      <c r="C175" s="44"/>
      <c r="D175" s="44"/>
      <c r="E175" s="44"/>
    </row>
    <row r="176" spans="3:5" x14ac:dyDescent="0.25">
      <c r="C176" s="44"/>
      <c r="D176" s="44"/>
      <c r="E176" s="44"/>
    </row>
    <row r="177" spans="3:5" x14ac:dyDescent="0.25">
      <c r="C177" s="44"/>
      <c r="D177" s="44"/>
      <c r="E177" s="44"/>
    </row>
    <row r="178" spans="3:5" x14ac:dyDescent="0.25">
      <c r="C178" s="44"/>
      <c r="D178" s="44"/>
      <c r="E178" s="44"/>
    </row>
    <row r="179" spans="3:5" x14ac:dyDescent="0.25">
      <c r="C179" s="44"/>
      <c r="D179" s="44"/>
      <c r="E179" s="44"/>
    </row>
    <row r="180" spans="3:5" x14ac:dyDescent="0.25">
      <c r="C180" s="44"/>
      <c r="D180" s="44"/>
      <c r="E180" s="44"/>
    </row>
    <row r="181" spans="3:5" x14ac:dyDescent="0.25">
      <c r="C181" s="44"/>
      <c r="D181" s="44"/>
      <c r="E181" s="44"/>
    </row>
    <row r="182" spans="3:5" x14ac:dyDescent="0.25">
      <c r="C182" s="44"/>
      <c r="D182" s="44"/>
      <c r="E182" s="44"/>
    </row>
    <row r="183" spans="3:5" x14ac:dyDescent="0.25">
      <c r="C183" s="44"/>
      <c r="D183" s="44"/>
      <c r="E183" s="44"/>
    </row>
    <row r="184" spans="3:5" x14ac:dyDescent="0.25">
      <c r="C184" s="44"/>
      <c r="D184" s="44"/>
      <c r="E184" s="44"/>
    </row>
    <row r="185" spans="3:5" x14ac:dyDescent="0.25">
      <c r="C185" s="44"/>
      <c r="D185" s="44"/>
      <c r="E185" s="44"/>
    </row>
    <row r="186" spans="3:5" x14ac:dyDescent="0.25">
      <c r="C186" s="44"/>
      <c r="D186" s="44"/>
      <c r="E186" s="44"/>
    </row>
    <row r="187" spans="3:5" x14ac:dyDescent="0.25">
      <c r="C187" s="44"/>
      <c r="D187" s="44"/>
      <c r="E187" s="44"/>
    </row>
    <row r="188" spans="3:5" x14ac:dyDescent="0.25">
      <c r="C188" s="44"/>
      <c r="D188" s="44"/>
      <c r="E188" s="44"/>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21:E68">
    <cfRule type="cellIs" dxfId="3" priority="1" operator="between">
      <formula>0</formula>
      <formula>0.1</formula>
    </cfRule>
  </conditionalFormatting>
  <conditionalFormatting sqref="E21:E73">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62"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abSelected="1" view="pageBreakPreview" zoomScaleNormal="100" zoomScaleSheetLayoutView="100" workbookViewId="0">
      <selection activeCell="B51" sqref="B51"/>
    </sheetView>
  </sheetViews>
  <sheetFormatPr defaultRowHeight="15" x14ac:dyDescent="0.25"/>
  <cols>
    <col min="1" max="1" width="4.7109375" customWidth="1"/>
    <col min="2" max="2" width="69.5703125" style="56" customWidth="1"/>
    <col min="3" max="3" width="100.7109375" style="57"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2" customFormat="1" x14ac:dyDescent="0.25">
      <c r="A1"/>
      <c r="B1" s="56"/>
      <c r="C1" s="57"/>
    </row>
    <row r="2" spans="1:5" s="42" customFormat="1" ht="36.950000000000003" customHeight="1" thickBot="1" x14ac:dyDescent="0.3">
      <c r="A2"/>
      <c r="B2" s="56"/>
      <c r="C2" s="57"/>
    </row>
    <row r="3" spans="1:5" s="42" customFormat="1" ht="51.75" customHeight="1" thickBot="1" x14ac:dyDescent="0.3">
      <c r="A3"/>
      <c r="B3" s="56"/>
      <c r="C3" s="57"/>
      <c r="E3" s="66" t="s">
        <v>81</v>
      </c>
    </row>
    <row r="4" spans="1:5" s="42" customFormat="1" ht="6.75" customHeight="1" thickBot="1" x14ac:dyDescent="0.3">
      <c r="A4"/>
      <c r="B4" s="56"/>
      <c r="C4" s="57"/>
      <c r="E4" s="67"/>
    </row>
    <row r="5" spans="1:5" s="42" customFormat="1" ht="48" customHeight="1" thickBot="1" x14ac:dyDescent="0.3">
      <c r="A5"/>
      <c r="B5" s="68" t="s">
        <v>217</v>
      </c>
      <c r="C5" s="68" t="s">
        <v>218</v>
      </c>
      <c r="E5" s="66" t="s">
        <v>221</v>
      </c>
    </row>
    <row r="6" spans="1:5" s="42" customFormat="1" x14ac:dyDescent="0.25">
      <c r="A6"/>
      <c r="B6" s="69"/>
      <c r="C6" s="69"/>
      <c r="D6"/>
    </row>
    <row r="7" spans="1:5" s="42" customFormat="1" ht="75" x14ac:dyDescent="0.25">
      <c r="A7"/>
      <c r="B7" s="69" t="s">
        <v>194</v>
      </c>
      <c r="C7" s="69" t="s">
        <v>202</v>
      </c>
      <c r="D7"/>
    </row>
    <row r="8" spans="1:5" s="42" customFormat="1" ht="75" x14ac:dyDescent="0.25">
      <c r="A8"/>
      <c r="B8" s="69" t="s">
        <v>142</v>
      </c>
      <c r="C8" s="69" t="s">
        <v>203</v>
      </c>
      <c r="D8"/>
    </row>
    <row r="9" spans="1:5" s="42" customFormat="1" x14ac:dyDescent="0.25">
      <c r="A9"/>
      <c r="B9" s="69" t="s">
        <v>195</v>
      </c>
      <c r="C9" s="65" t="s">
        <v>250</v>
      </c>
      <c r="D9"/>
    </row>
    <row r="10" spans="1:5" s="42" customFormat="1" ht="30" x14ac:dyDescent="0.25">
      <c r="A10"/>
      <c r="B10" s="69" t="s">
        <v>196</v>
      </c>
      <c r="C10" s="65" t="s">
        <v>222</v>
      </c>
      <c r="D10"/>
    </row>
    <row r="11" spans="1:5" s="42" customFormat="1" x14ac:dyDescent="0.25">
      <c r="A11"/>
      <c r="B11" s="69" t="s">
        <v>197</v>
      </c>
      <c r="C11" s="65" t="s">
        <v>222</v>
      </c>
      <c r="D11"/>
    </row>
    <row r="12" spans="1:5" s="42" customFormat="1" ht="60" x14ac:dyDescent="0.25">
      <c r="A12"/>
      <c r="B12" s="69" t="s">
        <v>198</v>
      </c>
      <c r="C12" s="69" t="s">
        <v>204</v>
      </c>
      <c r="D12"/>
    </row>
    <row r="13" spans="1:5" s="42" customFormat="1" ht="75" x14ac:dyDescent="0.25">
      <c r="A13"/>
      <c r="B13" s="69" t="s">
        <v>199</v>
      </c>
      <c r="C13" s="69" t="s">
        <v>205</v>
      </c>
      <c r="D13"/>
    </row>
    <row r="14" spans="1:5" s="42" customFormat="1" ht="30" x14ac:dyDescent="0.25">
      <c r="A14"/>
      <c r="B14" s="69" t="s">
        <v>200</v>
      </c>
      <c r="C14" s="65" t="s">
        <v>224</v>
      </c>
      <c r="D14"/>
    </row>
    <row r="15" spans="1:5" s="42" customFormat="1" ht="90" x14ac:dyDescent="0.25">
      <c r="A15"/>
      <c r="B15" s="69" t="s">
        <v>201</v>
      </c>
      <c r="C15" s="69" t="s">
        <v>206</v>
      </c>
      <c r="D15"/>
    </row>
    <row r="16" spans="1:5" s="42" customFormat="1" ht="90" x14ac:dyDescent="0.25">
      <c r="A16"/>
      <c r="B16" s="69" t="s">
        <v>152</v>
      </c>
      <c r="C16" s="69" t="s">
        <v>206</v>
      </c>
      <c r="D16"/>
    </row>
    <row r="17" spans="1:4" s="42" customFormat="1" ht="30" x14ac:dyDescent="0.25">
      <c r="A17"/>
      <c r="B17" s="69" t="s">
        <v>153</v>
      </c>
      <c r="C17" s="69" t="s">
        <v>207</v>
      </c>
      <c r="D17"/>
    </row>
    <row r="18" spans="1:4" s="42" customFormat="1" x14ac:dyDescent="0.25">
      <c r="A18"/>
      <c r="B18" s="69" t="s">
        <v>154</v>
      </c>
      <c r="C18" s="65" t="s">
        <v>225</v>
      </c>
      <c r="D18"/>
    </row>
    <row r="19" spans="1:4" s="42" customFormat="1" x14ac:dyDescent="0.25">
      <c r="A19"/>
      <c r="B19" s="69" t="s">
        <v>155</v>
      </c>
      <c r="C19" s="65" t="s">
        <v>226</v>
      </c>
      <c r="D19"/>
    </row>
    <row r="20" spans="1:4" s="42" customFormat="1" ht="90" x14ac:dyDescent="0.25">
      <c r="A20"/>
      <c r="B20" s="69" t="s">
        <v>156</v>
      </c>
      <c r="C20" s="69" t="s">
        <v>208</v>
      </c>
      <c r="D20"/>
    </row>
    <row r="21" spans="1:4" s="42" customFormat="1" x14ac:dyDescent="0.25">
      <c r="A21"/>
      <c r="B21" s="69" t="s">
        <v>157</v>
      </c>
      <c r="C21" s="65" t="s">
        <v>227</v>
      </c>
      <c r="D21"/>
    </row>
    <row r="22" spans="1:4" s="42" customFormat="1" x14ac:dyDescent="0.25">
      <c r="A22"/>
      <c r="B22" s="69" t="s">
        <v>158</v>
      </c>
      <c r="C22" s="65" t="s">
        <v>228</v>
      </c>
      <c r="D22"/>
    </row>
    <row r="23" spans="1:4" s="42" customFormat="1" ht="105" x14ac:dyDescent="0.25">
      <c r="A23"/>
      <c r="B23" s="69" t="s">
        <v>159</v>
      </c>
      <c r="C23" s="69" t="s">
        <v>209</v>
      </c>
      <c r="D23"/>
    </row>
    <row r="24" spans="1:4" s="42" customFormat="1" ht="30" x14ac:dyDescent="0.25">
      <c r="A24"/>
      <c r="B24" s="69" t="s">
        <v>160</v>
      </c>
      <c r="C24" s="65" t="s">
        <v>229</v>
      </c>
    </row>
    <row r="25" spans="1:4" s="42" customFormat="1" ht="45" x14ac:dyDescent="0.25">
      <c r="A25"/>
      <c r="B25" s="69" t="s">
        <v>161</v>
      </c>
      <c r="C25" s="69" t="s">
        <v>210</v>
      </c>
    </row>
    <row r="26" spans="1:4" s="42" customFormat="1" ht="45" x14ac:dyDescent="0.25">
      <c r="A26"/>
      <c r="B26" s="69" t="s">
        <v>162</v>
      </c>
      <c r="C26" s="69" t="s">
        <v>210</v>
      </c>
    </row>
    <row r="27" spans="1:4" s="42" customFormat="1" x14ac:dyDescent="0.25">
      <c r="A27"/>
      <c r="B27" s="69" t="s">
        <v>163</v>
      </c>
      <c r="C27" s="65" t="s">
        <v>230</v>
      </c>
    </row>
    <row r="28" spans="1:4" s="42" customFormat="1" x14ac:dyDescent="0.25">
      <c r="A28"/>
      <c r="B28" s="69" t="s">
        <v>164</v>
      </c>
      <c r="C28" s="65" t="s">
        <v>231</v>
      </c>
    </row>
    <row r="29" spans="1:4" s="42" customFormat="1" x14ac:dyDescent="0.25">
      <c r="A29"/>
      <c r="B29" s="69" t="s">
        <v>165</v>
      </c>
      <c r="C29" s="65" t="s">
        <v>232</v>
      </c>
    </row>
    <row r="30" spans="1:4" s="42" customFormat="1" x14ac:dyDescent="0.25">
      <c r="A30"/>
      <c r="B30" s="69" t="s">
        <v>166</v>
      </c>
      <c r="C30" s="65" t="s">
        <v>234</v>
      </c>
    </row>
    <row r="31" spans="1:4" s="42" customFormat="1" x14ac:dyDescent="0.25">
      <c r="A31"/>
      <c r="B31" s="69" t="s">
        <v>167</v>
      </c>
      <c r="C31" s="65" t="s">
        <v>234</v>
      </c>
    </row>
    <row r="32" spans="1:4" s="42" customFormat="1" x14ac:dyDescent="0.25">
      <c r="A32"/>
      <c r="B32" s="69" t="s">
        <v>168</v>
      </c>
      <c r="C32" s="65" t="s">
        <v>234</v>
      </c>
    </row>
    <row r="33" spans="1:3" s="42" customFormat="1" x14ac:dyDescent="0.25">
      <c r="A33"/>
      <c r="B33" s="69" t="s">
        <v>169</v>
      </c>
      <c r="C33" s="65" t="s">
        <v>235</v>
      </c>
    </row>
    <row r="34" spans="1:3" s="42" customFormat="1" x14ac:dyDescent="0.25">
      <c r="A34"/>
      <c r="B34" s="69" t="s">
        <v>170</v>
      </c>
      <c r="C34" s="65" t="s">
        <v>236</v>
      </c>
    </row>
    <row r="35" spans="1:3" s="42" customFormat="1" x14ac:dyDescent="0.25">
      <c r="A35"/>
      <c r="B35" s="69" t="s">
        <v>171</v>
      </c>
      <c r="C35" s="65" t="s">
        <v>237</v>
      </c>
    </row>
    <row r="36" spans="1:3" s="42" customFormat="1" ht="30" x14ac:dyDescent="0.25">
      <c r="A36"/>
      <c r="B36" s="69" t="s">
        <v>172</v>
      </c>
      <c r="C36" s="69" t="s">
        <v>211</v>
      </c>
    </row>
    <row r="37" spans="1:3" s="42" customFormat="1" ht="30" x14ac:dyDescent="0.25">
      <c r="A37"/>
      <c r="B37" s="69" t="s">
        <v>173</v>
      </c>
      <c r="C37" s="69" t="s">
        <v>212</v>
      </c>
    </row>
    <row r="38" spans="1:3" s="42" customFormat="1" x14ac:dyDescent="0.25">
      <c r="A38"/>
      <c r="B38" s="69" t="s">
        <v>174</v>
      </c>
      <c r="C38" s="65" t="s">
        <v>238</v>
      </c>
    </row>
    <row r="39" spans="1:3" s="42" customFormat="1" x14ac:dyDescent="0.25">
      <c r="A39"/>
      <c r="B39" s="69" t="s">
        <v>175</v>
      </c>
      <c r="C39" s="65" t="s">
        <v>239</v>
      </c>
    </row>
    <row r="40" spans="1:3" s="42" customFormat="1" x14ac:dyDescent="0.25">
      <c r="A40"/>
      <c r="B40" s="69" t="s">
        <v>176</v>
      </c>
      <c r="C40" s="65" t="s">
        <v>252</v>
      </c>
    </row>
    <row r="41" spans="1:3" s="42" customFormat="1" ht="60" x14ac:dyDescent="0.25">
      <c r="A41"/>
      <c r="B41" s="69" t="s">
        <v>177</v>
      </c>
      <c r="C41" s="69" t="s">
        <v>213</v>
      </c>
    </row>
    <row r="42" spans="1:3" s="42" customFormat="1" ht="30" x14ac:dyDescent="0.25">
      <c r="A42"/>
      <c r="B42" s="69" t="s">
        <v>178</v>
      </c>
      <c r="C42" s="69" t="s">
        <v>214</v>
      </c>
    </row>
    <row r="43" spans="1:3" s="42" customFormat="1" x14ac:dyDescent="0.25">
      <c r="A43"/>
      <c r="B43" s="69" t="s">
        <v>179</v>
      </c>
      <c r="C43" s="69" t="s">
        <v>215</v>
      </c>
    </row>
    <row r="44" spans="1:3" s="42" customFormat="1" ht="30" x14ac:dyDescent="0.25">
      <c r="A44"/>
      <c r="B44" s="69" t="s">
        <v>180</v>
      </c>
      <c r="C44" s="69" t="s">
        <v>215</v>
      </c>
    </row>
    <row r="45" spans="1:3" s="42" customFormat="1" ht="30" x14ac:dyDescent="0.25">
      <c r="A45"/>
      <c r="B45" s="69" t="s">
        <v>181</v>
      </c>
      <c r="C45" s="65" t="s">
        <v>240</v>
      </c>
    </row>
    <row r="46" spans="1:3" s="42" customFormat="1" x14ac:dyDescent="0.25">
      <c r="A46"/>
      <c r="B46" s="69" t="s">
        <v>182</v>
      </c>
      <c r="C46" s="65" t="s">
        <v>241</v>
      </c>
    </row>
    <row r="47" spans="1:3" s="42" customFormat="1" ht="30" x14ac:dyDescent="0.25">
      <c r="A47"/>
      <c r="B47" s="69" t="s">
        <v>183</v>
      </c>
      <c r="C47" s="69" t="s">
        <v>216</v>
      </c>
    </row>
    <row r="48" spans="1:3" s="42" customFormat="1" x14ac:dyDescent="0.25">
      <c r="A48"/>
      <c r="B48" s="69" t="s">
        <v>184</v>
      </c>
      <c r="C48" s="65" t="s">
        <v>242</v>
      </c>
    </row>
    <row r="49" spans="1:3" s="42" customFormat="1" x14ac:dyDescent="0.25">
      <c r="A49"/>
      <c r="B49" s="69" t="s">
        <v>186</v>
      </c>
      <c r="C49" s="65" t="s">
        <v>243</v>
      </c>
    </row>
    <row r="50" spans="1:3" s="42" customFormat="1" x14ac:dyDescent="0.25">
      <c r="A50"/>
      <c r="B50" s="69" t="s">
        <v>146</v>
      </c>
      <c r="C50" s="65" t="s">
        <v>244</v>
      </c>
    </row>
    <row r="51" spans="1:3" s="42" customFormat="1" x14ac:dyDescent="0.25">
      <c r="A51"/>
      <c r="B51" s="65" t="s">
        <v>249</v>
      </c>
      <c r="C51" s="65" t="s">
        <v>245</v>
      </c>
    </row>
    <row r="52" spans="1:3" s="42" customFormat="1" x14ac:dyDescent="0.25">
      <c r="A52"/>
      <c r="B52" s="69" t="s">
        <v>187</v>
      </c>
      <c r="C52" s="65" t="s">
        <v>247</v>
      </c>
    </row>
    <row r="53" spans="1:3" s="42" customFormat="1" x14ac:dyDescent="0.25">
      <c r="A53"/>
      <c r="B53" s="69" t="s">
        <v>188</v>
      </c>
      <c r="C53" s="65" t="s">
        <v>248</v>
      </c>
    </row>
    <row r="54" spans="1:3" s="42" customFormat="1" x14ac:dyDescent="0.25">
      <c r="A54"/>
      <c r="B54"/>
      <c r="C54"/>
    </row>
    <row r="55" spans="1:3" s="42" customFormat="1" x14ac:dyDescent="0.25">
      <c r="A55"/>
      <c r="B55" s="65"/>
      <c r="C55" s="70"/>
    </row>
    <row r="56" spans="1:3" s="42" customFormat="1" x14ac:dyDescent="0.25">
      <c r="A56"/>
      <c r="B56" s="65"/>
      <c r="C56" s="70"/>
    </row>
    <row r="57" spans="1:3" s="42" customFormat="1" x14ac:dyDescent="0.25">
      <c r="A57"/>
      <c r="B57" s="65"/>
      <c r="C57" s="70"/>
    </row>
    <row r="58" spans="1:3" s="42" customFormat="1" x14ac:dyDescent="0.25">
      <c r="A58"/>
      <c r="B58" s="65"/>
      <c r="C58" s="70"/>
    </row>
    <row r="59" spans="1:3" s="42" customFormat="1" x14ac:dyDescent="0.25">
      <c r="A59"/>
      <c r="B59" s="65"/>
      <c r="C59" s="70"/>
    </row>
    <row r="60" spans="1:3" s="42" customFormat="1" x14ac:dyDescent="0.25">
      <c r="A60"/>
      <c r="B60" s="65"/>
      <c r="C60" s="70"/>
    </row>
    <row r="61" spans="1:3" s="42" customFormat="1" x14ac:dyDescent="0.25">
      <c r="A61"/>
      <c r="B61" s="65"/>
      <c r="C61" s="70"/>
    </row>
    <row r="62" spans="1:3" s="42" customFormat="1" x14ac:dyDescent="0.25">
      <c r="A62"/>
      <c r="B62" s="65"/>
      <c r="C62" s="70"/>
    </row>
    <row r="63" spans="1:3" s="42" customFormat="1" x14ac:dyDescent="0.25">
      <c r="A63"/>
      <c r="B63" s="65"/>
      <c r="C63" s="70"/>
    </row>
    <row r="64" spans="1:3" s="42" customFormat="1" x14ac:dyDescent="0.25">
      <c r="A64"/>
      <c r="B64" s="65"/>
      <c r="C64" s="70"/>
    </row>
    <row r="65" spans="1:3" s="42" customFormat="1" x14ac:dyDescent="0.25">
      <c r="A65"/>
      <c r="B65" s="65"/>
      <c r="C65" s="70"/>
    </row>
    <row r="66" spans="1:3" s="42" customFormat="1" x14ac:dyDescent="0.25">
      <c r="A66"/>
      <c r="B66" s="65"/>
      <c r="C66" s="70"/>
    </row>
    <row r="67" spans="1:3" s="42" customFormat="1" x14ac:dyDescent="0.25">
      <c r="A67"/>
      <c r="B67" s="65"/>
      <c r="C67" s="70"/>
    </row>
    <row r="68" spans="1:3" s="42" customFormat="1" x14ac:dyDescent="0.25">
      <c r="A68"/>
      <c r="B68" s="65"/>
      <c r="C68" s="70"/>
    </row>
    <row r="69" spans="1:3" s="42" customFormat="1" x14ac:dyDescent="0.25">
      <c r="A69"/>
      <c r="B69"/>
      <c r="C69" s="54"/>
    </row>
    <row r="70" spans="1:3" s="42" customFormat="1" x14ac:dyDescent="0.25">
      <c r="A70"/>
      <c r="B70"/>
      <c r="C70" s="54"/>
    </row>
    <row r="71" spans="1:3" s="42" customFormat="1" x14ac:dyDescent="0.25">
      <c r="A71"/>
      <c r="B71"/>
      <c r="C71" s="54"/>
    </row>
    <row r="72" spans="1:3" s="42" customFormat="1" x14ac:dyDescent="0.25">
      <c r="A72"/>
      <c r="B72"/>
      <c r="C72" s="54"/>
    </row>
    <row r="73" spans="1:3" s="42" customFormat="1" x14ac:dyDescent="0.25">
      <c r="A73"/>
      <c r="B73"/>
      <c r="C73" s="54"/>
    </row>
    <row r="74" spans="1:3" s="42" customFormat="1" x14ac:dyDescent="0.25">
      <c r="A74"/>
      <c r="B74"/>
      <c r="C74" s="54"/>
    </row>
    <row r="75" spans="1:3" s="42" customFormat="1" x14ac:dyDescent="0.25">
      <c r="A75"/>
      <c r="B75"/>
      <c r="C75" s="54"/>
    </row>
    <row r="76" spans="1:3" s="42" customFormat="1" x14ac:dyDescent="0.25">
      <c r="A76"/>
      <c r="B76"/>
      <c r="C76" s="54"/>
    </row>
    <row r="77" spans="1:3" s="42" customFormat="1" x14ac:dyDescent="0.25">
      <c r="A77"/>
      <c r="B77"/>
      <c r="C77" s="54"/>
    </row>
    <row r="78" spans="1:3" s="42" customFormat="1" x14ac:dyDescent="0.25">
      <c r="A78"/>
      <c r="B78"/>
      <c r="C78" s="54"/>
    </row>
    <row r="79" spans="1:3" s="42" customFormat="1" x14ac:dyDescent="0.25">
      <c r="A79"/>
      <c r="B79"/>
      <c r="C79" s="54"/>
    </row>
    <row r="80" spans="1:3" s="42" customFormat="1" x14ac:dyDescent="0.25">
      <c r="A80"/>
      <c r="B80"/>
      <c r="C80" s="54"/>
    </row>
    <row r="81" spans="1:3" s="42" customFormat="1" x14ac:dyDescent="0.25">
      <c r="A81"/>
      <c r="B81"/>
      <c r="C81" s="54"/>
    </row>
    <row r="82" spans="1:3" s="42" customFormat="1" x14ac:dyDescent="0.25">
      <c r="A82"/>
      <c r="B82"/>
      <c r="C82" s="54"/>
    </row>
    <row r="83" spans="1:3" s="42" customFormat="1" x14ac:dyDescent="0.25">
      <c r="A83"/>
      <c r="B83"/>
      <c r="C83" s="54"/>
    </row>
    <row r="84" spans="1:3" s="42" customFormat="1" x14ac:dyDescent="0.25">
      <c r="A84"/>
      <c r="B84"/>
      <c r="C84" s="54"/>
    </row>
    <row r="85" spans="1:3" s="42" customFormat="1" x14ac:dyDescent="0.25">
      <c r="A85"/>
      <c r="B85"/>
      <c r="C85" s="54"/>
    </row>
    <row r="86" spans="1:3" s="42" customFormat="1" x14ac:dyDescent="0.25">
      <c r="A86"/>
      <c r="B86"/>
      <c r="C86" s="54"/>
    </row>
    <row r="87" spans="1:3" s="42" customFormat="1" x14ac:dyDescent="0.25">
      <c r="A87"/>
      <c r="B87"/>
      <c r="C87" s="54"/>
    </row>
    <row r="88" spans="1:3" s="42" customFormat="1" x14ac:dyDescent="0.25">
      <c r="A88"/>
      <c r="B88"/>
      <c r="C88" s="54"/>
    </row>
    <row r="89" spans="1:3" s="42" customFormat="1" x14ac:dyDescent="0.25">
      <c r="A89"/>
      <c r="B89"/>
      <c r="C89" s="54"/>
    </row>
    <row r="90" spans="1:3" s="42" customFormat="1" x14ac:dyDescent="0.25">
      <c r="A90"/>
      <c r="B90"/>
      <c r="C90" s="54"/>
    </row>
    <row r="91" spans="1:3" s="42" customFormat="1" x14ac:dyDescent="0.25">
      <c r="A91"/>
      <c r="B91"/>
      <c r="C91" s="54"/>
    </row>
    <row r="92" spans="1:3" s="42" customFormat="1" x14ac:dyDescent="0.25">
      <c r="A92"/>
      <c r="B92"/>
      <c r="C92" s="54"/>
    </row>
    <row r="93" spans="1:3" s="42" customFormat="1" x14ac:dyDescent="0.25">
      <c r="A93"/>
      <c r="B93"/>
      <c r="C93" s="54"/>
    </row>
    <row r="94" spans="1:3" s="42" customFormat="1" x14ac:dyDescent="0.25">
      <c r="A94"/>
      <c r="B94"/>
      <c r="C94" s="54"/>
    </row>
    <row r="95" spans="1:3" s="42" customFormat="1" x14ac:dyDescent="0.25">
      <c r="A95"/>
      <c r="B95"/>
      <c r="C95" s="54"/>
    </row>
    <row r="96" spans="1:3" s="42" customFormat="1" x14ac:dyDescent="0.25">
      <c r="A96"/>
      <c r="B96"/>
      <c r="C96" s="54"/>
    </row>
    <row r="97" spans="1:3" s="42" customFormat="1" x14ac:dyDescent="0.25">
      <c r="A97"/>
      <c r="B97"/>
      <c r="C97" s="54"/>
    </row>
    <row r="98" spans="1:3" s="42" customFormat="1" x14ac:dyDescent="0.25">
      <c r="A98"/>
      <c r="B98"/>
      <c r="C98" s="54"/>
    </row>
    <row r="99" spans="1:3" s="42" customFormat="1" x14ac:dyDescent="0.25">
      <c r="A99"/>
      <c r="B99"/>
      <c r="C99" s="54"/>
    </row>
    <row r="100" spans="1:3" s="42" customFormat="1" x14ac:dyDescent="0.25">
      <c r="A100"/>
      <c r="B100"/>
      <c r="C100" s="54"/>
    </row>
    <row r="101" spans="1:3" s="42" customFormat="1" x14ac:dyDescent="0.25">
      <c r="A101"/>
      <c r="B101"/>
      <c r="C101" s="54"/>
    </row>
    <row r="102" spans="1:3" s="42" customFormat="1" x14ac:dyDescent="0.25">
      <c r="A102"/>
      <c r="B102"/>
      <c r="C102" s="54"/>
    </row>
    <row r="103" spans="1:3" s="42" customFormat="1" x14ac:dyDescent="0.25">
      <c r="A103"/>
      <c r="B103"/>
      <c r="C103" s="54"/>
    </row>
    <row r="104" spans="1:3" s="42" customFormat="1" x14ac:dyDescent="0.25">
      <c r="A104"/>
      <c r="B104" s="56"/>
      <c r="C104" s="56"/>
    </row>
    <row r="105" spans="1:3" s="42" customFormat="1" x14ac:dyDescent="0.25">
      <c r="A105"/>
      <c r="B105" s="56"/>
      <c r="C105" s="56"/>
    </row>
    <row r="106" spans="1:3" s="42" customFormat="1" x14ac:dyDescent="0.25">
      <c r="A106"/>
      <c r="B106" s="56"/>
      <c r="C106" s="57"/>
    </row>
    <row r="107" spans="1:3" s="42" customFormat="1" x14ac:dyDescent="0.25">
      <c r="A107"/>
      <c r="B107" s="56"/>
      <c r="C107" s="57"/>
    </row>
    <row r="108" spans="1:3" s="42" customFormat="1" x14ac:dyDescent="0.25">
      <c r="A108"/>
      <c r="B108" s="56"/>
      <c r="C108" s="57"/>
    </row>
    <row r="109" spans="1:3" s="42" customFormat="1" x14ac:dyDescent="0.25">
      <c r="A109"/>
      <c r="B109" s="56"/>
      <c r="C109" s="57"/>
    </row>
    <row r="110" spans="1:3" s="42" customFormat="1" x14ac:dyDescent="0.25">
      <c r="A110"/>
      <c r="B110" s="56"/>
      <c r="C110" s="57"/>
    </row>
    <row r="111" spans="1:3" s="42" customFormat="1" x14ac:dyDescent="0.25">
      <c r="A111"/>
      <c r="B111" s="56"/>
      <c r="C111" s="57"/>
    </row>
    <row r="112" spans="1:3" s="42" customFormat="1" x14ac:dyDescent="0.25">
      <c r="A112"/>
      <c r="B112" s="56"/>
      <c r="C112" s="57"/>
    </row>
    <row r="113" spans="1:3" s="42" customFormat="1" x14ac:dyDescent="0.25">
      <c r="A113"/>
      <c r="B113" s="56"/>
      <c r="C113" s="57"/>
    </row>
    <row r="114" spans="1:3" s="42" customFormat="1" x14ac:dyDescent="0.25">
      <c r="A114"/>
      <c r="B114" s="56"/>
      <c r="C114" s="57"/>
    </row>
    <row r="115" spans="1:3" s="42" customFormat="1" x14ac:dyDescent="0.25">
      <c r="A115"/>
      <c r="B115" s="56"/>
      <c r="C115" s="57"/>
    </row>
    <row r="116" spans="1:3" s="42" customFormat="1" x14ac:dyDescent="0.25">
      <c r="A116"/>
      <c r="B116" s="56"/>
      <c r="C116" s="57"/>
    </row>
    <row r="117" spans="1:3" s="42" customFormat="1" x14ac:dyDescent="0.25">
      <c r="A117"/>
      <c r="B117" s="56"/>
      <c r="C117" s="57"/>
    </row>
    <row r="118" spans="1:3" s="42" customFormat="1" x14ac:dyDescent="0.25">
      <c r="A118"/>
      <c r="B118" s="56"/>
      <c r="C118" s="57"/>
    </row>
    <row r="119" spans="1:3" s="42" customFormat="1" x14ac:dyDescent="0.25">
      <c r="A119"/>
      <c r="B119" s="56"/>
      <c r="C119" s="57"/>
    </row>
    <row r="120" spans="1:3" s="42" customFormat="1" x14ac:dyDescent="0.25">
      <c r="A120"/>
      <c r="B120" s="56"/>
      <c r="C120" s="57"/>
    </row>
    <row r="121" spans="1:3" s="42" customFormat="1" x14ac:dyDescent="0.25">
      <c r="A121"/>
      <c r="B121" s="56"/>
      <c r="C121" s="57"/>
    </row>
    <row r="122" spans="1:3" s="42" customFormat="1" x14ac:dyDescent="0.25">
      <c r="A122"/>
      <c r="B122" s="56"/>
      <c r="C122" s="57"/>
    </row>
    <row r="123" spans="1:3" s="42" customFormat="1" x14ac:dyDescent="0.25">
      <c r="A123"/>
      <c r="B123" s="56"/>
      <c r="C123" s="57"/>
    </row>
    <row r="124" spans="1:3" s="42" customFormat="1" x14ac:dyDescent="0.25">
      <c r="A124"/>
      <c r="B124" s="56"/>
      <c r="C124" s="57"/>
    </row>
    <row r="125" spans="1:3" s="42" customFormat="1" x14ac:dyDescent="0.25">
      <c r="A125"/>
      <c r="B125" s="56"/>
      <c r="C125" s="57"/>
    </row>
    <row r="126" spans="1:3" s="42" customFormat="1" x14ac:dyDescent="0.25">
      <c r="A126"/>
      <c r="B126" s="56"/>
      <c r="C126" s="57"/>
    </row>
    <row r="127" spans="1:3" s="42" customFormat="1" x14ac:dyDescent="0.25">
      <c r="A127"/>
      <c r="B127" s="56"/>
      <c r="C127" s="57"/>
    </row>
    <row r="128" spans="1:3" s="42" customFormat="1" x14ac:dyDescent="0.25">
      <c r="A128"/>
      <c r="B128" s="56"/>
      <c r="C128" s="57"/>
    </row>
    <row r="129" spans="1:3" s="42" customFormat="1" x14ac:dyDescent="0.25">
      <c r="A129"/>
      <c r="B129" s="56"/>
      <c r="C129" s="57"/>
    </row>
    <row r="130" spans="1:3" s="42" customFormat="1" x14ac:dyDescent="0.25">
      <c r="A130"/>
      <c r="B130" s="56"/>
      <c r="C130" s="57"/>
    </row>
    <row r="131" spans="1:3" s="42" customFormat="1" x14ac:dyDescent="0.25">
      <c r="A131"/>
      <c r="B131" s="56"/>
      <c r="C131" s="57"/>
    </row>
    <row r="132" spans="1:3" s="42" customFormat="1" x14ac:dyDescent="0.25">
      <c r="A132"/>
      <c r="B132" s="56"/>
      <c r="C132" s="57"/>
    </row>
    <row r="133" spans="1:3" s="42" customFormat="1" x14ac:dyDescent="0.25">
      <c r="A133"/>
      <c r="B133" s="56"/>
      <c r="C133" s="57"/>
    </row>
    <row r="134" spans="1:3" s="42" customFormat="1" x14ac:dyDescent="0.25">
      <c r="A134"/>
      <c r="B134" s="56"/>
      <c r="C134" s="57"/>
    </row>
    <row r="135" spans="1:3" s="42" customFormat="1" x14ac:dyDescent="0.25">
      <c r="A135"/>
      <c r="B135" s="56"/>
      <c r="C135" s="57"/>
    </row>
    <row r="136" spans="1:3" s="42" customFormat="1" x14ac:dyDescent="0.25">
      <c r="A136"/>
      <c r="B136" s="56"/>
      <c r="C136" s="57"/>
    </row>
    <row r="137" spans="1:3" s="42" customFormat="1" x14ac:dyDescent="0.25">
      <c r="A137"/>
      <c r="B137" s="56"/>
      <c r="C137" s="57"/>
    </row>
    <row r="138" spans="1:3" s="42" customFormat="1" x14ac:dyDescent="0.25">
      <c r="A138"/>
      <c r="B138" s="56"/>
      <c r="C138" s="57"/>
    </row>
    <row r="139" spans="1:3" s="42" customFormat="1" x14ac:dyDescent="0.25">
      <c r="A139"/>
      <c r="B139" s="56"/>
      <c r="C139" s="57"/>
    </row>
    <row r="140" spans="1:3" s="42" customFormat="1" x14ac:dyDescent="0.25">
      <c r="A140"/>
      <c r="B140" s="56"/>
      <c r="C140" s="57"/>
    </row>
    <row r="141" spans="1:3" s="42" customFormat="1" x14ac:dyDescent="0.25">
      <c r="A141"/>
      <c r="B141" s="56"/>
      <c r="C141" s="57"/>
    </row>
    <row r="142" spans="1:3" s="42" customFormat="1" x14ac:dyDescent="0.25">
      <c r="A142"/>
      <c r="B142" s="56"/>
      <c r="C142" s="57"/>
    </row>
    <row r="143" spans="1:3" s="42" customFormat="1" x14ac:dyDescent="0.25">
      <c r="A143"/>
      <c r="B143" s="56"/>
      <c r="C143" s="57"/>
    </row>
    <row r="144" spans="1:3" s="42" customFormat="1" x14ac:dyDescent="0.25">
      <c r="A144"/>
      <c r="B144" s="56"/>
      <c r="C144" s="57"/>
    </row>
    <row r="145" spans="1:3" s="42" customFormat="1" x14ac:dyDescent="0.25">
      <c r="A145"/>
      <c r="B145" s="56"/>
      <c r="C145" s="57"/>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99" t="s">
        <v>80</v>
      </c>
      <c r="E2" s="100"/>
      <c r="F2" s="64" t="s">
        <v>36</v>
      </c>
      <c r="H2" t="s">
        <v>36</v>
      </c>
    </row>
    <row r="3" spans="1:8" ht="45" customHeight="1" thickBot="1" x14ac:dyDescent="0.3">
      <c r="A3" s="106" t="s">
        <v>38</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VLOOKUP(B35,G45:H51,2,FALSE)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4" t="s">
        <v>119</v>
      </c>
      <c r="B46" s="112"/>
      <c r="G46" s="7" t="s">
        <v>91</v>
      </c>
      <c r="H46">
        <v>0</v>
      </c>
    </row>
    <row r="47" spans="1:8" ht="66" customHeight="1" thickBot="1" x14ac:dyDescent="0.3">
      <c r="A47" s="110" t="s">
        <v>202</v>
      </c>
      <c r="B47" s="111"/>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topLeftCell="A2"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99" t="s">
        <v>80</v>
      </c>
      <c r="E2" s="100"/>
      <c r="F2" s="64" t="s">
        <v>36</v>
      </c>
      <c r="H2" t="s">
        <v>36</v>
      </c>
    </row>
    <row r="3" spans="1:8" ht="45" customHeight="1" thickBot="1" x14ac:dyDescent="0.3">
      <c r="A3" s="106" t="s">
        <v>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4" t="s">
        <v>119</v>
      </c>
      <c r="B46" s="112"/>
    </row>
    <row r="47" spans="1:8" ht="61.5" customHeight="1" thickBot="1" x14ac:dyDescent="0.3">
      <c r="A47" s="110" t="s">
        <v>203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99" t="s">
        <v>80</v>
      </c>
      <c r="E2" s="100"/>
      <c r="F2" s="64" t="s">
        <v>36</v>
      </c>
      <c r="H2" t="s">
        <v>36</v>
      </c>
    </row>
    <row r="3" spans="1:8" ht="45" customHeight="1" thickBot="1" x14ac:dyDescent="0.3">
      <c r="A3" s="106" t="s">
        <v>3</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4" t="s">
        <v>119</v>
      </c>
      <c r="B46" s="112"/>
    </row>
    <row r="47" spans="1:8" ht="81.95" customHeight="1" thickBot="1" x14ac:dyDescent="0.3">
      <c r="A47" s="110" t="s">
        <v>223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7" zoomScaleNormal="100" zoomScaleSheetLayoutView="100" workbookViewId="0">
      <selection activeCell="B14" sqref="B1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99" t="s">
        <v>80</v>
      </c>
      <c r="E2" s="100"/>
      <c r="F2" s="64" t="s">
        <v>36</v>
      </c>
      <c r="H2" t="s">
        <v>36</v>
      </c>
    </row>
    <row r="3" spans="1:8" ht="45" customHeight="1" thickBot="1" x14ac:dyDescent="0.3">
      <c r="A3" s="106" t="s">
        <v>4</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4" t="s">
        <v>119</v>
      </c>
      <c r="B46" s="112"/>
    </row>
    <row r="47" spans="1:8" s="5" customFormat="1" ht="78.75" customHeight="1" thickBot="1" x14ac:dyDescent="0.3">
      <c r="A47" s="110" t="s">
        <v>222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99" t="s">
        <v>80</v>
      </c>
      <c r="E2" s="100"/>
      <c r="F2" s="64" t="s">
        <v>36</v>
      </c>
      <c r="H2" t="s">
        <v>36</v>
      </c>
    </row>
    <row r="3" spans="1:8" ht="45" customHeight="1" thickBot="1" x14ac:dyDescent="0.3">
      <c r="A3" s="106" t="s">
        <v>5</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4" t="s">
        <v>119</v>
      </c>
      <c r="B46" s="112"/>
    </row>
    <row r="47" spans="1:8" ht="80.25" customHeight="1" thickBot="1" x14ac:dyDescent="0.3">
      <c r="A47" s="110" t="s">
        <v>222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topLeftCell="A46" zoomScaleNormal="100" zoomScaleSheetLayoutView="100" workbookViewId="0">
      <selection activeCell="B40" sqref="B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99" t="s">
        <v>80</v>
      </c>
      <c r="E2" s="100"/>
      <c r="F2" s="64" t="s">
        <v>36</v>
      </c>
      <c r="H2" t="s">
        <v>36</v>
      </c>
    </row>
    <row r="3" spans="1:8" ht="45" customHeight="1" thickBot="1" x14ac:dyDescent="0.3">
      <c r="A3" s="106" t="s">
        <v>120</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v>
      </c>
    </row>
    <row r="45" spans="1:8" ht="30" customHeight="1" thickBot="1" x14ac:dyDescent="0.3">
      <c r="A45" s="34"/>
      <c r="B45" s="35"/>
    </row>
    <row r="46" spans="1:8" ht="30" customHeight="1" thickBot="1" x14ac:dyDescent="0.3">
      <c r="A46" s="104" t="s">
        <v>119</v>
      </c>
      <c r="B46" s="112"/>
    </row>
    <row r="47" spans="1:8" ht="55.5" customHeight="1" thickBot="1" x14ac:dyDescent="0.3">
      <c r="A47" s="110" t="s">
        <v>204</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topLeftCell="A40"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99" t="s">
        <v>80</v>
      </c>
      <c r="E2" s="100"/>
      <c r="F2" s="64" t="s">
        <v>36</v>
      </c>
      <c r="H2" t="s">
        <v>36</v>
      </c>
    </row>
    <row r="3" spans="1:8" ht="45" customHeight="1" thickBot="1" x14ac:dyDescent="0.3">
      <c r="A3" s="106" t="s">
        <v>6</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4.5</v>
      </c>
    </row>
    <row r="45" spans="1:8" ht="30" customHeight="1" thickBot="1" x14ac:dyDescent="0.3">
      <c r="A45" s="34"/>
      <c r="B45" s="35"/>
    </row>
    <row r="46" spans="1:8" ht="30" customHeight="1" thickBot="1" x14ac:dyDescent="0.3">
      <c r="A46" s="104" t="s">
        <v>119</v>
      </c>
      <c r="B46" s="112"/>
    </row>
    <row r="47" spans="1:8" ht="63.95" customHeight="1" thickBot="1" x14ac:dyDescent="0.3">
      <c r="A47" s="110" t="s">
        <v>205</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topLeftCell="A10"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99" t="s">
        <v>80</v>
      </c>
      <c r="E2" s="100"/>
      <c r="F2" s="64" t="s">
        <v>36</v>
      </c>
      <c r="H2" t="s">
        <v>36</v>
      </c>
    </row>
    <row r="3" spans="1:8" ht="45" customHeight="1" thickBot="1" x14ac:dyDescent="0.3">
      <c r="A3" s="106" t="s">
        <v>121</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12"/>
    </row>
    <row r="47" spans="1:8" ht="80.25" customHeight="1" thickBot="1" x14ac:dyDescent="0.3">
      <c r="A47" s="110" t="s">
        <v>224</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topLeftCell="A40"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99" t="s">
        <v>80</v>
      </c>
      <c r="E2" s="100"/>
      <c r="F2" s="64" t="s">
        <v>36</v>
      </c>
      <c r="H2" t="s">
        <v>36</v>
      </c>
    </row>
    <row r="3" spans="1:8" ht="45" customHeight="1" thickBot="1" x14ac:dyDescent="0.3">
      <c r="A3" s="106" t="s">
        <v>7</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4" t="s">
        <v>119</v>
      </c>
      <c r="B46" s="112"/>
    </row>
    <row r="47" spans="1:8" ht="69" customHeight="1" thickBot="1" x14ac:dyDescent="0.3">
      <c r="A47" s="110" t="s">
        <v>206</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topLeftCell="A3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99" t="s">
        <v>80</v>
      </c>
      <c r="E2" s="100"/>
      <c r="F2" s="64" t="s">
        <v>36</v>
      </c>
      <c r="H2" t="s">
        <v>36</v>
      </c>
    </row>
    <row r="3" spans="1:8" ht="45" customHeight="1" thickBot="1" x14ac:dyDescent="0.3">
      <c r="A3" s="106" t="s">
        <v>8</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92</v>
      </c>
      <c r="G35" s="11" t="s">
        <v>72</v>
      </c>
      <c r="H35">
        <v>4</v>
      </c>
    </row>
    <row r="36" spans="1:8" ht="30" customHeight="1" thickBot="1" x14ac:dyDescent="0.3">
      <c r="A36" s="15" t="s">
        <v>49</v>
      </c>
      <c r="B36" s="30">
        <f>VLOOKUP(B35,G48:H54,2,FALSE)</f>
        <v>1</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4" t="s">
        <v>119</v>
      </c>
      <c r="B46" s="112"/>
    </row>
    <row r="47" spans="1:8" ht="68.25" customHeight="1" thickBot="1" x14ac:dyDescent="0.3">
      <c r="A47" s="110" t="s">
        <v>206</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99" t="s">
        <v>80</v>
      </c>
      <c r="E2" s="100"/>
      <c r="F2" s="64" t="s">
        <v>36</v>
      </c>
      <c r="H2" t="s">
        <v>36</v>
      </c>
    </row>
    <row r="3" spans="1:8" ht="45" customHeight="1" thickBot="1" x14ac:dyDescent="0.3">
      <c r="A3" s="106" t="s">
        <v>9</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4" t="s">
        <v>119</v>
      </c>
      <c r="B46" s="112"/>
    </row>
    <row r="47" spans="1:8" ht="34.5" customHeight="1" thickBot="1" x14ac:dyDescent="0.3">
      <c r="A47" s="110" t="s">
        <v>207</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99" t="s">
        <v>80</v>
      </c>
      <c r="E2" s="100"/>
      <c r="F2" s="64" t="s">
        <v>36</v>
      </c>
      <c r="H2" t="s">
        <v>36</v>
      </c>
    </row>
    <row r="3" spans="1:8" ht="45" customHeight="1" thickBot="1" x14ac:dyDescent="0.3">
      <c r="A3" s="106" t="s">
        <v>10</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4" t="s">
        <v>119</v>
      </c>
      <c r="B46" s="112"/>
    </row>
    <row r="47" spans="1:8" ht="69" customHeight="1" thickBot="1" x14ac:dyDescent="0.3">
      <c r="A47" s="110" t="s">
        <v>225</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topLeftCell="A37" zoomScaleNormal="100" zoomScaleSheetLayoutView="100" workbookViewId="0">
      <selection activeCell="B39" sqref="B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99" t="s">
        <v>80</v>
      </c>
      <c r="E2" s="100"/>
      <c r="F2" s="64" t="s">
        <v>36</v>
      </c>
      <c r="H2" t="s">
        <v>36</v>
      </c>
    </row>
    <row r="3" spans="1:8" ht="45" customHeight="1" thickBot="1" x14ac:dyDescent="0.3">
      <c r="A3" s="106" t="s">
        <v>122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104</v>
      </c>
      <c r="G29" s="11" t="s">
        <v>66</v>
      </c>
      <c r="H29">
        <v>5</v>
      </c>
    </row>
    <row r="30" spans="1:8" ht="30" customHeight="1" thickBot="1" x14ac:dyDescent="0.3">
      <c r="A30" s="15" t="s">
        <v>49</v>
      </c>
      <c r="B30" s="30">
        <f>VLOOKUP(B29,G38:H43,2,FALSE)</f>
        <v>3</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3.25</v>
      </c>
    </row>
    <row r="45" spans="1:8" ht="30" customHeight="1" thickBot="1" x14ac:dyDescent="0.3">
      <c r="A45" s="34"/>
      <c r="B45" s="35"/>
    </row>
    <row r="46" spans="1:8" ht="30" customHeight="1" thickBot="1" x14ac:dyDescent="0.3">
      <c r="A46" s="104" t="s">
        <v>119</v>
      </c>
      <c r="B46" s="112"/>
    </row>
    <row r="47" spans="1:8" ht="66.75" customHeight="1" thickBot="1" x14ac:dyDescent="0.3">
      <c r="A47" s="110" t="s">
        <v>226</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topLeftCell="A37" zoomScaleNormal="100" zoomScaleSheetLayoutView="100" workbookViewId="0">
      <selection activeCell="B40" sqref="B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99" t="s">
        <v>80</v>
      </c>
      <c r="E2" s="100"/>
      <c r="F2" s="64" t="s">
        <v>36</v>
      </c>
      <c r="H2" t="s">
        <v>36</v>
      </c>
    </row>
    <row r="3" spans="1:8" ht="45" customHeight="1" thickBot="1" x14ac:dyDescent="0.3">
      <c r="A3" s="106" t="s">
        <v>123</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104</v>
      </c>
      <c r="G29" s="11" t="s">
        <v>66</v>
      </c>
      <c r="H29">
        <v>5</v>
      </c>
    </row>
    <row r="30" spans="1:8" ht="30" customHeight="1" thickBot="1" x14ac:dyDescent="0.3">
      <c r="A30" s="15" t="s">
        <v>49</v>
      </c>
      <c r="B30" s="30">
        <f>VLOOKUP(B29,G38:H43,2,FALSE)</f>
        <v>3</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v>
      </c>
    </row>
    <row r="45" spans="1:8" ht="30" customHeight="1" thickBot="1" x14ac:dyDescent="0.3">
      <c r="A45" s="34"/>
      <c r="B45" s="35"/>
    </row>
    <row r="46" spans="1:8" ht="30" customHeight="1" thickBot="1" x14ac:dyDescent="0.3">
      <c r="A46" s="104" t="s">
        <v>119</v>
      </c>
      <c r="B46" s="112"/>
    </row>
    <row r="47" spans="1:8" ht="84" customHeight="1" thickBot="1" x14ac:dyDescent="0.3">
      <c r="A47" s="110" t="s">
        <v>208</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topLeftCell="A37"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99" t="s">
        <v>80</v>
      </c>
      <c r="E2" s="100"/>
      <c r="F2" s="64" t="s">
        <v>36</v>
      </c>
      <c r="H2" t="s">
        <v>36</v>
      </c>
    </row>
    <row r="3" spans="1:8" ht="45" customHeight="1" thickBot="1" x14ac:dyDescent="0.3">
      <c r="A3" s="106" t="s">
        <v>11</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4" t="s">
        <v>119</v>
      </c>
      <c r="B46" s="112"/>
    </row>
    <row r="47" spans="1:8" ht="51.75" customHeight="1" thickBot="1" x14ac:dyDescent="0.3">
      <c r="A47" s="110" t="s">
        <v>227</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topLeftCell="A43"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99" t="s">
        <v>80</v>
      </c>
      <c r="E2" s="100"/>
      <c r="F2" s="64" t="s">
        <v>36</v>
      </c>
      <c r="H2" t="s">
        <v>36</v>
      </c>
    </row>
    <row r="3" spans="1:8" ht="45" customHeight="1" thickBot="1" x14ac:dyDescent="0.3">
      <c r="A3" s="106" t="s">
        <v>12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5.75</v>
      </c>
    </row>
    <row r="45" spans="1:8" ht="30" customHeight="1" thickBot="1" x14ac:dyDescent="0.3">
      <c r="A45" s="34"/>
      <c r="B45" s="35"/>
    </row>
    <row r="46" spans="1:8" ht="30" customHeight="1" thickBot="1" x14ac:dyDescent="0.3">
      <c r="A46" s="104" t="s">
        <v>119</v>
      </c>
      <c r="B46" s="112"/>
    </row>
    <row r="47" spans="1:8" ht="69" customHeight="1" thickBot="1" x14ac:dyDescent="0.3">
      <c r="A47" s="110" t="s">
        <v>228</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A41" sqref="A41:B4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99" t="s">
        <v>80</v>
      </c>
      <c r="E2" s="100"/>
      <c r="F2" s="64" t="s">
        <v>36</v>
      </c>
      <c r="H2" t="s">
        <v>36</v>
      </c>
    </row>
    <row r="3" spans="1:8" ht="45" customHeight="1" thickBot="1" x14ac:dyDescent="0.3">
      <c r="A3" s="106" t="s">
        <v>13</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4.5</v>
      </c>
    </row>
    <row r="45" spans="1:8" ht="30" customHeight="1" thickBot="1" x14ac:dyDescent="0.3">
      <c r="A45" s="34"/>
      <c r="B45" s="35"/>
    </row>
    <row r="46" spans="1:8" ht="30" customHeight="1" thickBot="1" x14ac:dyDescent="0.3">
      <c r="A46" s="104" t="s">
        <v>119</v>
      </c>
      <c r="B46" s="112"/>
    </row>
    <row r="47" spans="1:8" ht="84" customHeight="1" thickBot="1" x14ac:dyDescent="0.3">
      <c r="A47" s="110" t="s">
        <v>209</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topLeftCell="A40"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99" t="s">
        <v>80</v>
      </c>
      <c r="E2" s="100"/>
      <c r="F2" s="64" t="s">
        <v>36</v>
      </c>
      <c r="H2" t="s">
        <v>36</v>
      </c>
    </row>
    <row r="3" spans="1:8" ht="45" customHeight="1" thickBot="1" x14ac:dyDescent="0.3">
      <c r="A3" s="106" t="s">
        <v>14</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106</v>
      </c>
      <c r="G29" s="11" t="s">
        <v>66</v>
      </c>
      <c r="H29">
        <v>5</v>
      </c>
    </row>
    <row r="30" spans="1:8" ht="30" customHeight="1" thickBot="1" x14ac:dyDescent="0.3">
      <c r="A30" s="15" t="s">
        <v>49</v>
      </c>
      <c r="B30" s="30">
        <f>VLOOKUP(B29,G38:H43,2,FALSE)</f>
        <v>5</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4" t="s">
        <v>119</v>
      </c>
      <c r="B46" s="112"/>
    </row>
    <row r="47" spans="1:8" ht="81" customHeight="1" thickBot="1" x14ac:dyDescent="0.3">
      <c r="A47" s="110" t="s">
        <v>229</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topLeftCell="A31"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99" t="s">
        <v>80</v>
      </c>
      <c r="E2" s="100"/>
      <c r="F2" s="64" t="s">
        <v>36</v>
      </c>
      <c r="H2" t="s">
        <v>36</v>
      </c>
    </row>
    <row r="3" spans="1:8" ht="45" customHeight="1" thickBot="1" x14ac:dyDescent="0.3">
      <c r="A3" s="106" t="s">
        <v>15</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12"/>
    </row>
    <row r="47" spans="1:8" ht="40.700000000000003" customHeight="1" thickBot="1" x14ac:dyDescent="0.3">
      <c r="A47" s="110" t="s">
        <v>210</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topLeftCell="A3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99" t="s">
        <v>80</v>
      </c>
      <c r="E2" s="100"/>
      <c r="F2" s="64" t="s">
        <v>36</v>
      </c>
      <c r="H2" t="s">
        <v>36</v>
      </c>
    </row>
    <row r="3" spans="1:8" ht="45" customHeight="1" thickBot="1" x14ac:dyDescent="0.3">
      <c r="A3" s="106" t="s">
        <v>124</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4" t="s">
        <v>119</v>
      </c>
      <c r="B46" s="112"/>
    </row>
    <row r="47" spans="1:8" ht="40.700000000000003" customHeight="1" thickBot="1" x14ac:dyDescent="0.3">
      <c r="A47" s="110" t="s">
        <v>210</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topLeftCell="A31" zoomScaleNormal="100" zoomScaleSheetLayoutView="100" workbookViewId="0">
      <selection activeCell="B39" sqref="B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99" t="s">
        <v>80</v>
      </c>
      <c r="E2" s="100"/>
      <c r="F2" s="64" t="s">
        <v>36</v>
      </c>
      <c r="H2" t="s">
        <v>36</v>
      </c>
    </row>
    <row r="3" spans="1:8" ht="45" customHeight="1" thickBot="1" x14ac:dyDescent="0.3">
      <c r="A3" s="106" t="s">
        <v>125</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5.5</v>
      </c>
    </row>
    <row r="45" spans="1:8" ht="30" customHeight="1" thickBot="1" x14ac:dyDescent="0.3">
      <c r="A45" s="34"/>
      <c r="B45" s="35"/>
    </row>
    <row r="46" spans="1:8" ht="30" customHeight="1" thickBot="1" x14ac:dyDescent="0.3">
      <c r="A46" s="104" t="s">
        <v>119</v>
      </c>
      <c r="B46" s="112"/>
    </row>
    <row r="47" spans="1:8" ht="66" customHeight="1" thickBot="1" x14ac:dyDescent="0.3">
      <c r="A47" s="110" t="s">
        <v>230</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99" t="s">
        <v>80</v>
      </c>
      <c r="E2" s="100"/>
      <c r="F2" s="64" t="s">
        <v>36</v>
      </c>
      <c r="H2" t="s">
        <v>36</v>
      </c>
    </row>
    <row r="3" spans="1:8" ht="45" customHeight="1" thickBot="1" x14ac:dyDescent="0.3">
      <c r="A3" s="106" t="s">
        <v>126</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12"/>
    </row>
    <row r="47" spans="1:8" ht="54.95" customHeight="1" thickBot="1" x14ac:dyDescent="0.3">
      <c r="A47" s="110" t="s">
        <v>231</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37"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99" t="s">
        <v>80</v>
      </c>
      <c r="E2" s="100"/>
      <c r="F2" s="64" t="s">
        <v>36</v>
      </c>
      <c r="H2" t="s">
        <v>36</v>
      </c>
    </row>
    <row r="3" spans="1:8" ht="45" customHeight="1" thickBot="1" x14ac:dyDescent="0.3">
      <c r="A3" s="106" t="s">
        <v>16</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12"/>
    </row>
    <row r="47" spans="1:8" ht="84" customHeight="1" thickBot="1" x14ac:dyDescent="0.3">
      <c r="A47" s="110" t="s">
        <v>232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22" zoomScaleNormal="100" zoomScaleSheetLayoutView="100" workbookViewId="0">
      <selection activeCell="B13" sqref="B1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99" t="s">
        <v>80</v>
      </c>
      <c r="E2" s="100"/>
      <c r="F2" s="64" t="s">
        <v>36</v>
      </c>
      <c r="H2" t="s">
        <v>36</v>
      </c>
    </row>
    <row r="3" spans="1:8" ht="45" customHeight="1" thickBot="1" x14ac:dyDescent="0.3">
      <c r="A3" s="106" t="s">
        <v>17</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12"/>
    </row>
    <row r="47" spans="1:8" ht="67.7" customHeight="1" thickBot="1" x14ac:dyDescent="0.3">
      <c r="A47" s="110" t="s">
        <v>233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topLeftCell="A19"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99" t="s">
        <v>80</v>
      </c>
      <c r="E2" s="100"/>
      <c r="F2" s="64" t="s">
        <v>36</v>
      </c>
      <c r="H2" t="s">
        <v>36</v>
      </c>
    </row>
    <row r="3" spans="1:8" ht="45" customHeight="1" thickBot="1" x14ac:dyDescent="0.3">
      <c r="A3" s="106" t="s">
        <v>18</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12"/>
    </row>
    <row r="47" spans="1:8" ht="65.25" customHeight="1" thickBot="1" x14ac:dyDescent="0.3">
      <c r="A47" s="110" t="s">
        <v>233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topLeftCell="A22" zoomScaleNormal="100" zoomScaleSheetLayoutView="100" workbookViewId="0">
      <selection activeCell="B19" sqref="B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99" t="s">
        <v>80</v>
      </c>
      <c r="E2" s="100"/>
      <c r="F2" s="64" t="s">
        <v>36</v>
      </c>
      <c r="H2" t="s">
        <v>36</v>
      </c>
    </row>
    <row r="3" spans="1:8" ht="45" customHeight="1" thickBot="1" x14ac:dyDescent="0.3">
      <c r="A3" s="106" t="s">
        <v>19</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12"/>
    </row>
    <row r="47" spans="1:8" ht="65.25" customHeight="1" thickBot="1" x14ac:dyDescent="0.3">
      <c r="A47" s="110" t="s">
        <v>234</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topLeftCell="A16" zoomScaleNormal="100" zoomScaleSheetLayoutView="100" workbookViewId="0">
      <selection activeCell="B13" sqref="B1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99" t="s">
        <v>80</v>
      </c>
      <c r="E2" s="100"/>
      <c r="F2" s="64" t="s">
        <v>36</v>
      </c>
      <c r="H2" t="s">
        <v>36</v>
      </c>
    </row>
    <row r="3" spans="1:8" ht="45" customHeight="1" thickBot="1" x14ac:dyDescent="0.3">
      <c r="A3" s="106" t="s">
        <v>20</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4" t="s">
        <v>119</v>
      </c>
      <c r="B46" s="112"/>
    </row>
    <row r="47" spans="1:8" ht="61.5" customHeight="1" thickBot="1" x14ac:dyDescent="0.3">
      <c r="A47" s="110" t="s">
        <v>235</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topLeftCell="A37" zoomScaleNormal="100" zoomScaleSheetLayoutView="100" workbookViewId="0">
      <selection activeCell="A31" sqref="A31:B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99" t="s">
        <v>80</v>
      </c>
      <c r="E2" s="100"/>
      <c r="F2" s="64" t="s">
        <v>36</v>
      </c>
      <c r="H2" t="s">
        <v>36</v>
      </c>
    </row>
    <row r="3" spans="1:8" ht="45" customHeight="1" thickBot="1" x14ac:dyDescent="0.3">
      <c r="A3" s="106" t="s">
        <v>21</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103</v>
      </c>
      <c r="G29" s="11" t="s">
        <v>66</v>
      </c>
      <c r="H29">
        <v>5</v>
      </c>
    </row>
    <row r="30" spans="1:8" ht="30" customHeight="1" thickBot="1" x14ac:dyDescent="0.3">
      <c r="A30" s="15" t="s">
        <v>49</v>
      </c>
      <c r="B30" s="30">
        <f>VLOOKUP(B29,G38:H43,2,FALSE)</f>
        <v>2</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5.75</v>
      </c>
    </row>
    <row r="45" spans="1:8" ht="30" customHeight="1" thickBot="1" x14ac:dyDescent="0.3">
      <c r="A45" s="34"/>
      <c r="B45" s="35"/>
    </row>
    <row r="46" spans="1:8" ht="30" customHeight="1" thickBot="1" x14ac:dyDescent="0.3">
      <c r="A46" s="104" t="s">
        <v>119</v>
      </c>
      <c r="B46" s="112"/>
    </row>
    <row r="47" spans="1:8" ht="76.7" customHeight="1" thickBot="1" x14ac:dyDescent="0.3">
      <c r="A47" s="110" t="s">
        <v>236</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topLeftCell="A40" zoomScaleNormal="100" zoomScaleSheetLayoutView="100" workbookViewId="0">
      <selection activeCell="A48" sqref="A4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99" t="s">
        <v>80</v>
      </c>
      <c r="E2" s="100"/>
      <c r="F2" s="64" t="s">
        <v>36</v>
      </c>
      <c r="H2" t="s">
        <v>36</v>
      </c>
    </row>
    <row r="3" spans="1:8" ht="45" customHeight="1" thickBot="1" x14ac:dyDescent="0.3">
      <c r="A3" s="106" t="s">
        <v>22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66</v>
      </c>
      <c r="G19" s="11" t="s">
        <v>57</v>
      </c>
      <c r="H19">
        <v>3</v>
      </c>
    </row>
    <row r="20" spans="1:8" ht="30" customHeight="1" thickBot="1" x14ac:dyDescent="0.3">
      <c r="A20" s="15" t="s">
        <v>49</v>
      </c>
      <c r="B20" s="30">
        <f>VLOOKUP(B19,G27:H29,2,FALSE)</f>
        <v>5</v>
      </c>
      <c r="G20" s="11" t="s">
        <v>58</v>
      </c>
      <c r="H20">
        <v>5</v>
      </c>
    </row>
    <row r="21" spans="1:8" ht="30" customHeight="1" x14ac:dyDescent="0.25">
      <c r="A21" s="97" t="s">
        <v>67</v>
      </c>
      <c r="B21" s="98"/>
    </row>
    <row r="22" spans="1:8" ht="30" customHeight="1" thickBot="1" x14ac:dyDescent="0.3">
      <c r="A22" s="29" t="s">
        <v>68</v>
      </c>
      <c r="B22" s="62"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4" t="s">
        <v>119</v>
      </c>
      <c r="B46" s="112"/>
    </row>
    <row r="47" spans="1:8" ht="66.75" customHeight="1" thickBot="1" x14ac:dyDescent="0.3">
      <c r="A47" s="110" t="s">
        <v>237</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99" t="s">
        <v>80</v>
      </c>
      <c r="E2" s="100"/>
      <c r="F2" s="64" t="s">
        <v>36</v>
      </c>
      <c r="H2" t="s">
        <v>36</v>
      </c>
    </row>
    <row r="3" spans="1:8" ht="45" customHeight="1" thickBot="1" x14ac:dyDescent="0.3">
      <c r="A3" s="106" t="s">
        <v>127</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12"/>
    </row>
    <row r="47" spans="1:8" ht="30" customHeight="1" thickBot="1" x14ac:dyDescent="0.3">
      <c r="A47" s="110" t="s">
        <v>211</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topLeftCell="A43"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99" t="s">
        <v>80</v>
      </c>
      <c r="E2" s="100"/>
      <c r="F2" s="64" t="s">
        <v>36</v>
      </c>
      <c r="H2" t="s">
        <v>36</v>
      </c>
    </row>
    <row r="3" spans="1:8" ht="45" customHeight="1" thickBot="1" x14ac:dyDescent="0.3">
      <c r="A3" s="106" t="s">
        <v>128</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12"/>
    </row>
    <row r="47" spans="1:8" ht="30" customHeight="1" thickBot="1" x14ac:dyDescent="0.3">
      <c r="A47" s="110" t="s">
        <v>212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99" t="s">
        <v>80</v>
      </c>
      <c r="E2" s="100"/>
      <c r="F2" s="64" t="s">
        <v>36</v>
      </c>
      <c r="H2" t="s">
        <v>36</v>
      </c>
    </row>
    <row r="3" spans="1:8" ht="45" customHeight="1" thickBot="1" x14ac:dyDescent="0.3">
      <c r="A3" s="106" t="s">
        <v>23</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4" t="s">
        <v>119</v>
      </c>
      <c r="B46" s="112"/>
    </row>
    <row r="47" spans="1:8" ht="62.25" customHeight="1" thickBot="1" x14ac:dyDescent="0.3">
      <c r="A47" s="110" t="s">
        <v>238</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99" t="s">
        <v>80</v>
      </c>
      <c r="E2" s="100"/>
      <c r="F2" s="64" t="s">
        <v>36</v>
      </c>
      <c r="H2" t="s">
        <v>36</v>
      </c>
    </row>
    <row r="3" spans="1:8" ht="45" customHeight="1" thickBot="1" x14ac:dyDescent="0.3">
      <c r="A3" s="106" t="s">
        <v>24</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4" t="s">
        <v>119</v>
      </c>
      <c r="B46" s="112"/>
    </row>
    <row r="47" spans="1:8" ht="37.5" customHeight="1" thickBot="1" x14ac:dyDescent="0.3">
      <c r="A47" s="110" t="s">
        <v>239</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99" t="s">
        <v>80</v>
      </c>
      <c r="E2" s="100"/>
      <c r="F2" s="64" t="s">
        <v>36</v>
      </c>
      <c r="H2" t="s">
        <v>36</v>
      </c>
    </row>
    <row r="3" spans="1:8" ht="45" customHeight="1" thickBot="1" x14ac:dyDescent="0.3">
      <c r="A3" s="106" t="s">
        <v>129</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12"/>
    </row>
    <row r="47" spans="1:8" ht="51" customHeight="1" thickBot="1" x14ac:dyDescent="0.3">
      <c r="A47" s="110" t="s">
        <v>252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99" t="s">
        <v>80</v>
      </c>
      <c r="E2" s="100"/>
      <c r="F2" s="64" t="s">
        <v>36</v>
      </c>
      <c r="H2" t="s">
        <v>36</v>
      </c>
    </row>
    <row r="3" spans="1:8" ht="45" customHeight="1" thickBot="1" x14ac:dyDescent="0.3">
      <c r="A3" s="106" t="s">
        <v>25</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12"/>
    </row>
    <row r="47" spans="1:8" ht="47.25" customHeight="1" thickBot="1" x14ac:dyDescent="0.3">
      <c r="A47" s="110" t="s">
        <v>213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99" t="s">
        <v>80</v>
      </c>
      <c r="E2" s="100"/>
      <c r="F2" s="64" t="s">
        <v>36</v>
      </c>
      <c r="H2" t="s">
        <v>36</v>
      </c>
    </row>
    <row r="3" spans="1:8" ht="45" customHeight="1" thickBot="1" x14ac:dyDescent="0.3">
      <c r="A3" s="106" t="s">
        <v>130</v>
      </c>
      <c r="B3" s="107"/>
      <c r="F3" s="65"/>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12"/>
    </row>
    <row r="47" spans="1:8" ht="33" customHeight="1" thickBot="1" x14ac:dyDescent="0.3">
      <c r="A47" s="110" t="s">
        <v>214</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topLeftCell="A43"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99" t="s">
        <v>80</v>
      </c>
      <c r="E2" s="100"/>
      <c r="F2" s="64" t="s">
        <v>36</v>
      </c>
      <c r="H2" t="s">
        <v>36</v>
      </c>
    </row>
    <row r="3" spans="1:8" ht="45" customHeight="1" thickBot="1" x14ac:dyDescent="0.3">
      <c r="A3" s="106" t="s">
        <v>131</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4" t="s">
        <v>119</v>
      </c>
      <c r="B46" s="112"/>
    </row>
    <row r="47" spans="1:8" ht="30" customHeight="1" thickBot="1" x14ac:dyDescent="0.3">
      <c r="A47" s="113" t="s">
        <v>215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99" t="s">
        <v>80</v>
      </c>
      <c r="E2" s="100"/>
      <c r="F2" s="64" t="s">
        <v>36</v>
      </c>
      <c r="H2" t="s">
        <v>36</v>
      </c>
    </row>
    <row r="3" spans="1:8" ht="45" customHeight="1" thickBot="1" x14ac:dyDescent="0.3">
      <c r="A3" s="106" t="s">
        <v>132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45</v>
      </c>
      <c r="G7" s="8" t="s">
        <v>45</v>
      </c>
      <c r="H7">
        <v>2</v>
      </c>
    </row>
    <row r="8" spans="1:8" ht="30" customHeight="1" thickBot="1" x14ac:dyDescent="0.3">
      <c r="A8" s="23" t="s">
        <v>49</v>
      </c>
      <c r="B8" s="22">
        <f>VLOOKUP(B7,G5:H10,2,FALSE)</f>
        <v>2</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4" t="s">
        <v>119</v>
      </c>
      <c r="B46" s="112"/>
    </row>
    <row r="47" spans="1:8" ht="30" customHeight="1" thickBot="1" x14ac:dyDescent="0.3">
      <c r="A47" s="113" t="s">
        <v>215</v>
      </c>
      <c r="B47" s="114"/>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99" t="s">
        <v>80</v>
      </c>
      <c r="E2" s="100"/>
      <c r="F2" s="64" t="s">
        <v>36</v>
      </c>
      <c r="H2" t="s">
        <v>36</v>
      </c>
    </row>
    <row r="3" spans="1:8" ht="45" customHeight="1" thickBot="1" x14ac:dyDescent="0.3">
      <c r="A3" s="106" t="s">
        <v>133</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4" t="s">
        <v>119</v>
      </c>
      <c r="B46" s="112"/>
    </row>
    <row r="47" spans="1:8" ht="80.25" customHeight="1" thickBot="1" x14ac:dyDescent="0.3">
      <c r="A47" s="110" t="s">
        <v>240</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99" t="s">
        <v>80</v>
      </c>
      <c r="E2" s="100"/>
      <c r="F2" s="64" t="s">
        <v>36</v>
      </c>
      <c r="H2" t="s">
        <v>36</v>
      </c>
    </row>
    <row r="3" spans="1:8" ht="45" customHeight="1" thickBot="1" x14ac:dyDescent="0.3">
      <c r="A3" s="106" t="s">
        <v>26</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4" t="s">
        <v>119</v>
      </c>
      <c r="B46" s="112"/>
    </row>
    <row r="47" spans="1:8" ht="56.25" customHeight="1" thickBot="1" x14ac:dyDescent="0.3">
      <c r="A47" s="110" t="s">
        <v>241</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99" t="s">
        <v>80</v>
      </c>
      <c r="E2" s="100"/>
      <c r="F2" s="64" t="s">
        <v>36</v>
      </c>
      <c r="H2" t="s">
        <v>36</v>
      </c>
    </row>
    <row r="3" spans="1:8" ht="45" customHeight="1" thickBot="1" x14ac:dyDescent="0.3">
      <c r="A3" s="106" t="s">
        <v>27</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4" t="s">
        <v>119</v>
      </c>
      <c r="B46" s="112"/>
    </row>
    <row r="47" spans="1:8" ht="34.5" customHeight="1" thickBot="1" x14ac:dyDescent="0.3">
      <c r="A47" s="110" t="s">
        <v>216</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topLeftCell="A43" zoomScaleNormal="100" zoomScaleSheetLayoutView="100" workbookViewId="0">
      <selection activeCell="A42" sqref="A4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99" t="s">
        <v>80</v>
      </c>
      <c r="E2" s="100"/>
      <c r="F2" s="64" t="s">
        <v>36</v>
      </c>
      <c r="H2" t="s">
        <v>36</v>
      </c>
    </row>
    <row r="3" spans="1:8" ht="45" customHeight="1" thickBot="1" x14ac:dyDescent="0.3">
      <c r="A3" s="106" t="s">
        <v>28</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97" t="s">
        <v>59</v>
      </c>
      <c r="B15" s="98"/>
      <c r="G15" s="7" t="s">
        <v>53</v>
      </c>
      <c r="H15">
        <v>5</v>
      </c>
    </row>
    <row r="16" spans="1:8" ht="39" customHeight="1" x14ac:dyDescent="0.25">
      <c r="A16" s="28" t="s">
        <v>60</v>
      </c>
      <c r="B16" s="62" t="s">
        <v>61</v>
      </c>
    </row>
    <row r="17" spans="1:8" ht="30" customHeight="1" thickBot="1" x14ac:dyDescent="0.3">
      <c r="A17" s="15" t="s">
        <v>49</v>
      </c>
      <c r="B17" s="30">
        <f>VLOOKUP(B16,G22:H25,2,FALSE)</f>
        <v>1</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4" t="s">
        <v>119</v>
      </c>
      <c r="B46" s="112"/>
    </row>
    <row r="47" spans="1:8" ht="81" customHeight="1" thickBot="1" x14ac:dyDescent="0.3">
      <c r="A47" s="110" t="s">
        <v>242</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Schede'!B54,"non utilizzata")</f>
        <v>non utilizzata</v>
      </c>
      <c r="D2" s="99" t="s">
        <v>80</v>
      </c>
      <c r="E2" s="100"/>
      <c r="F2" s="64" t="s">
        <v>37</v>
      </c>
      <c r="H2" t="s">
        <v>36</v>
      </c>
    </row>
    <row r="3" spans="1:8" ht="45" customHeight="1" thickBot="1" x14ac:dyDescent="0.3">
      <c r="A3" s="106" t="s">
        <v>29</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2.25"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99" t="s">
        <v>80</v>
      </c>
      <c r="E2" s="100"/>
      <c r="F2" s="64" t="s">
        <v>36</v>
      </c>
      <c r="H2" t="s">
        <v>36</v>
      </c>
    </row>
    <row r="3" spans="1:8" ht="45" customHeight="1" thickBot="1" x14ac:dyDescent="0.3">
      <c r="A3" s="106" t="s">
        <v>134</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47</v>
      </c>
      <c r="G7" s="8" t="s">
        <v>45</v>
      </c>
      <c r="H7">
        <v>2</v>
      </c>
    </row>
    <row r="8" spans="1:8" ht="30" customHeight="1" thickBot="1" x14ac:dyDescent="0.3">
      <c r="A8" s="23" t="s">
        <v>49</v>
      </c>
      <c r="B8" s="22">
        <f>VLOOKUP(B7,G5:H10,2,FALSE)</f>
        <v>4</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4" t="s">
        <v>119</v>
      </c>
      <c r="B46" s="112"/>
    </row>
    <row r="47" spans="1:8" ht="69" customHeight="1" thickBot="1" x14ac:dyDescent="0.3">
      <c r="A47" s="110" t="s">
        <v>243</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99" t="s">
        <v>80</v>
      </c>
      <c r="E2" s="100"/>
      <c r="F2" s="64" t="s">
        <v>36</v>
      </c>
      <c r="H2" t="s">
        <v>36</v>
      </c>
    </row>
    <row r="3" spans="1:8" ht="45" customHeight="1" thickBot="1" x14ac:dyDescent="0.3">
      <c r="A3" s="106" t="s">
        <v>30</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44</v>
      </c>
      <c r="G7" s="8" t="s">
        <v>45</v>
      </c>
      <c r="H7">
        <v>2</v>
      </c>
    </row>
    <row r="8" spans="1:8" ht="30" customHeight="1" thickBot="1" x14ac:dyDescent="0.3">
      <c r="A8" s="23" t="s">
        <v>49</v>
      </c>
      <c r="B8" s="22">
        <f>VLOOKUP(B7,G5:H10,2,FALSE)</f>
        <v>1</v>
      </c>
      <c r="G8" s="7" t="s">
        <v>46</v>
      </c>
      <c r="H8">
        <v>3</v>
      </c>
    </row>
    <row r="9" spans="1:8" ht="30" customHeight="1" thickBot="1" x14ac:dyDescent="0.3">
      <c r="A9" s="97" t="s">
        <v>50</v>
      </c>
      <c r="B9" s="98"/>
      <c r="G9" s="7" t="s">
        <v>47</v>
      </c>
      <c r="H9">
        <v>4</v>
      </c>
    </row>
    <row r="10" spans="1:8" ht="30" customHeight="1" thickBot="1" x14ac:dyDescent="0.3">
      <c r="A10" s="25" t="s">
        <v>51</v>
      </c>
      <c r="B10" s="63" t="s">
        <v>52</v>
      </c>
      <c r="G10" s="7" t="s">
        <v>48</v>
      </c>
      <c r="H10">
        <v>5</v>
      </c>
    </row>
    <row r="11" spans="1:8" ht="30" customHeight="1" thickBot="1" x14ac:dyDescent="0.3">
      <c r="A11" s="26" t="s">
        <v>49</v>
      </c>
      <c r="B11" s="22">
        <f>VLOOKUP(B10,G13:H15,2,FALSE)</f>
        <v>2</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4" t="s">
        <v>119</v>
      </c>
      <c r="B46" s="112"/>
    </row>
    <row r="47" spans="1:8" ht="53.25" customHeight="1" thickBot="1" x14ac:dyDescent="0.3">
      <c r="A47" s="110" t="s">
        <v>244</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A2" sqref="A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99" t="s">
        <v>80</v>
      </c>
      <c r="E2" s="100"/>
      <c r="F2" s="64" t="s">
        <v>36</v>
      </c>
      <c r="H2" t="s">
        <v>36</v>
      </c>
    </row>
    <row r="3" spans="1:8" ht="45" customHeight="1" thickBot="1" x14ac:dyDescent="0.3">
      <c r="A3" s="106" t="s">
        <v>246</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4" t="s">
        <v>119</v>
      </c>
      <c r="B46" s="112"/>
    </row>
    <row r="47" spans="1:8" ht="78" customHeight="1" thickBot="1" x14ac:dyDescent="0.3">
      <c r="A47" s="110" t="s">
        <v>245</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99" t="s">
        <v>80</v>
      </c>
      <c r="E2" s="100"/>
      <c r="F2" s="64" t="s">
        <v>36</v>
      </c>
      <c r="H2" t="s">
        <v>36</v>
      </c>
    </row>
    <row r="3" spans="1:8" ht="45" customHeight="1" thickBot="1" x14ac:dyDescent="0.3">
      <c r="A3" s="106" t="s">
        <v>31</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46</v>
      </c>
      <c r="G7" s="8" t="s">
        <v>45</v>
      </c>
      <c r="H7">
        <v>2</v>
      </c>
    </row>
    <row r="8" spans="1:8" ht="30" customHeight="1" thickBot="1" x14ac:dyDescent="0.3">
      <c r="A8" s="23" t="s">
        <v>49</v>
      </c>
      <c r="B8" s="22">
        <f>VLOOKUP(B7,G5:H10,2,FALSE)</f>
        <v>3</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63</v>
      </c>
    </row>
    <row r="17" spans="1:8" ht="30" customHeight="1" thickBot="1" x14ac:dyDescent="0.3">
      <c r="A17" s="15" t="s">
        <v>49</v>
      </c>
      <c r="B17" s="30">
        <f>VLOOKUP(B16,G22:H25,2,FALSE)</f>
        <v>5</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4" t="s">
        <v>119</v>
      </c>
      <c r="B46" s="112"/>
    </row>
    <row r="47" spans="1:8" ht="55.5" customHeight="1" thickBot="1" x14ac:dyDescent="0.3">
      <c r="A47" s="110" t="s">
        <v>247</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99" t="s">
        <v>80</v>
      </c>
      <c r="E2" s="100"/>
      <c r="F2" s="64" t="s">
        <v>36</v>
      </c>
      <c r="H2" t="s">
        <v>36</v>
      </c>
    </row>
    <row r="3" spans="1:8" ht="45" customHeight="1" thickBot="1" x14ac:dyDescent="0.3">
      <c r="A3" s="106" t="s">
        <v>32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48</v>
      </c>
      <c r="G7" s="8" t="s">
        <v>45</v>
      </c>
      <c r="H7">
        <v>2</v>
      </c>
    </row>
    <row r="8" spans="1:8" ht="30" customHeight="1" thickBot="1" x14ac:dyDescent="0.3">
      <c r="A8" s="23" t="s">
        <v>49</v>
      </c>
      <c r="B8" s="22">
        <f>VLOOKUP(B7,G5:H10,2,FALSE)</f>
        <v>5</v>
      </c>
      <c r="G8" s="7" t="s">
        <v>46</v>
      </c>
      <c r="H8">
        <v>3</v>
      </c>
    </row>
    <row r="9" spans="1:8" ht="30" customHeight="1" thickBot="1" x14ac:dyDescent="0.3">
      <c r="A9" s="97" t="s">
        <v>50</v>
      </c>
      <c r="B9" s="98"/>
      <c r="G9" s="7" t="s">
        <v>47</v>
      </c>
      <c r="H9">
        <v>4</v>
      </c>
    </row>
    <row r="10" spans="1:8" ht="30" customHeight="1" thickBot="1" x14ac:dyDescent="0.3">
      <c r="A10" s="25" t="s">
        <v>51</v>
      </c>
      <c r="B10" s="63" t="s">
        <v>53</v>
      </c>
      <c r="G10" s="7" t="s">
        <v>48</v>
      </c>
      <c r="H10">
        <v>5</v>
      </c>
    </row>
    <row r="11" spans="1:8" ht="30" customHeight="1" thickBot="1" x14ac:dyDescent="0.3">
      <c r="A11" s="26" t="s">
        <v>49</v>
      </c>
      <c r="B11" s="22">
        <f>VLOOKUP(B10,G13:H15,2,FALSE)</f>
        <v>5</v>
      </c>
    </row>
    <row r="12" spans="1:8" ht="30" customHeight="1" x14ac:dyDescent="0.25">
      <c r="A12" s="97" t="s">
        <v>54</v>
      </c>
      <c r="B12" s="98"/>
      <c r="G12" s="12"/>
    </row>
    <row r="13" spans="1:8" ht="30" customHeight="1" thickBot="1" x14ac:dyDescent="0.3">
      <c r="A13" s="27" t="s">
        <v>55</v>
      </c>
      <c r="B13" s="63"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97" t="s">
        <v>59</v>
      </c>
      <c r="B15" s="98"/>
      <c r="G15" s="7" t="s">
        <v>53</v>
      </c>
      <c r="H15">
        <v>5</v>
      </c>
    </row>
    <row r="16" spans="1:8" ht="39" customHeight="1" x14ac:dyDescent="0.25">
      <c r="A16" s="28" t="s">
        <v>60</v>
      </c>
      <c r="B16" s="62" t="s">
        <v>62</v>
      </c>
    </row>
    <row r="17" spans="1:8" ht="30" customHeight="1" thickBot="1" x14ac:dyDescent="0.3">
      <c r="A17" s="15" t="s">
        <v>49</v>
      </c>
      <c r="B17" s="30">
        <f>VLOOKUP(B16,G22:H25,2,FALSE)</f>
        <v>3</v>
      </c>
      <c r="G17" s="7" t="s">
        <v>77</v>
      </c>
      <c r="H17" t="s">
        <v>76</v>
      </c>
    </row>
    <row r="18" spans="1:8" ht="30" customHeight="1" thickBot="1" x14ac:dyDescent="0.3">
      <c r="A18" s="97" t="s">
        <v>64</v>
      </c>
      <c r="B18" s="98"/>
      <c r="G18" s="11" t="s">
        <v>56</v>
      </c>
      <c r="H18">
        <v>1</v>
      </c>
    </row>
    <row r="19" spans="1:8" ht="30" customHeight="1" thickBot="1" x14ac:dyDescent="0.3">
      <c r="A19" s="29" t="s">
        <v>78</v>
      </c>
      <c r="B19" s="62" t="s">
        <v>65</v>
      </c>
      <c r="G19" s="11" t="s">
        <v>57</v>
      </c>
      <c r="H19">
        <v>3</v>
      </c>
    </row>
    <row r="20" spans="1:8" ht="30" customHeight="1" thickBot="1" x14ac:dyDescent="0.3">
      <c r="A20" s="15" t="s">
        <v>49</v>
      </c>
      <c r="B20" s="30">
        <f>VLOOKUP(B19,G27:H29,2,FALSE)</f>
        <v>1</v>
      </c>
      <c r="G20" s="11" t="s">
        <v>58</v>
      </c>
      <c r="H20">
        <v>5</v>
      </c>
    </row>
    <row r="21" spans="1:8" ht="30" customHeight="1" x14ac:dyDescent="0.25">
      <c r="A21" s="97" t="s">
        <v>67</v>
      </c>
      <c r="B21" s="98"/>
    </row>
    <row r="22" spans="1:8" ht="30" customHeight="1" thickBot="1" x14ac:dyDescent="0.3">
      <c r="A22" s="29" t="s">
        <v>68</v>
      </c>
      <c r="B22" s="62"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102</v>
      </c>
      <c r="G29" s="11" t="s">
        <v>66</v>
      </c>
      <c r="H29">
        <v>5</v>
      </c>
    </row>
    <row r="30" spans="1:8" ht="30" customHeight="1" thickBot="1" x14ac:dyDescent="0.3">
      <c r="A30" s="15" t="s">
        <v>49</v>
      </c>
      <c r="B30" s="30">
        <f>VLOOKUP(B29,G38:H43,2,FALSE)</f>
        <v>1</v>
      </c>
    </row>
    <row r="31" spans="1:8" ht="30" customHeight="1" thickBot="1" x14ac:dyDescent="0.3">
      <c r="A31" s="97" t="s">
        <v>87</v>
      </c>
      <c r="B31" s="98"/>
      <c r="G31" s="7" t="s">
        <v>77</v>
      </c>
      <c r="H31" t="s">
        <v>76</v>
      </c>
    </row>
    <row r="32" spans="1:8" ht="42" customHeight="1" thickBot="1" x14ac:dyDescent="0.3">
      <c r="A32" s="29" t="s">
        <v>88</v>
      </c>
      <c r="B32" s="62"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97" t="s">
        <v>89</v>
      </c>
      <c r="B34" s="98"/>
      <c r="G34" s="11" t="s">
        <v>71</v>
      </c>
      <c r="H34">
        <v>3</v>
      </c>
    </row>
    <row r="35" spans="1:8" ht="30" customHeight="1" thickBot="1" x14ac:dyDescent="0.3">
      <c r="A35" s="29" t="s">
        <v>90</v>
      </c>
      <c r="B35" s="62" t="s">
        <v>91</v>
      </c>
      <c r="G35" s="11" t="s">
        <v>72</v>
      </c>
      <c r="H35">
        <v>4</v>
      </c>
    </row>
    <row r="36" spans="1:8" ht="30" customHeight="1" thickBot="1" x14ac:dyDescent="0.3">
      <c r="A36" s="15" t="s">
        <v>49</v>
      </c>
      <c r="B36" s="30">
        <f>VLOOKUP(B35,G48:H54,2,FALSE)</f>
        <v>0</v>
      </c>
      <c r="G36" s="11" t="s">
        <v>73</v>
      </c>
      <c r="H36">
        <v>5</v>
      </c>
    </row>
    <row r="37" spans="1:8" ht="30" customHeight="1" x14ac:dyDescent="0.25">
      <c r="A37" s="97" t="s">
        <v>97</v>
      </c>
      <c r="B37" s="98"/>
    </row>
    <row r="38" spans="1:8" ht="30" customHeight="1" thickBot="1" x14ac:dyDescent="0.3">
      <c r="A38" s="29" t="s">
        <v>98</v>
      </c>
      <c r="B38" s="62"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4" t="s">
        <v>119</v>
      </c>
      <c r="B46" s="112"/>
    </row>
    <row r="47" spans="1:8" ht="86.25" customHeight="1" thickBot="1" x14ac:dyDescent="0.3">
      <c r="A47" s="110" t="s">
        <v>248</v>
      </c>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topLeftCell="A19"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99" t="s">
        <v>80</v>
      </c>
      <c r="E2" s="100"/>
      <c r="F2" s="64" t="s">
        <v>37</v>
      </c>
      <c r="H2" t="s">
        <v>36</v>
      </c>
    </row>
    <row r="3" spans="1:8" ht="45" customHeight="1" thickBot="1" x14ac:dyDescent="0.3">
      <c r="A3" s="106" t="s">
        <v>192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0"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topLeftCell="A31"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99" t="s">
        <v>80</v>
      </c>
      <c r="E2" s="100"/>
      <c r="F2" s="64" t="s">
        <v>37</v>
      </c>
      <c r="H2" t="s">
        <v>36</v>
      </c>
    </row>
    <row r="3" spans="1:8" ht="45" customHeight="1" thickBot="1" x14ac:dyDescent="0.3">
      <c r="A3" s="106" t="s">
        <v>192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0"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99" t="s">
        <v>80</v>
      </c>
      <c r="E2" s="100"/>
      <c r="F2" s="64" t="s">
        <v>37</v>
      </c>
      <c r="H2" t="s">
        <v>36</v>
      </c>
    </row>
    <row r="3" spans="1:8" ht="45" customHeight="1" thickBot="1" x14ac:dyDescent="0.3">
      <c r="A3" s="106" t="s">
        <v>192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0"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99" t="s">
        <v>80</v>
      </c>
      <c r="E2" s="100"/>
      <c r="F2" s="64" t="s">
        <v>37</v>
      </c>
      <c r="H2" t="s">
        <v>36</v>
      </c>
    </row>
    <row r="3" spans="1:8" ht="45" customHeight="1" thickBot="1" x14ac:dyDescent="0.3">
      <c r="A3" s="106" t="s">
        <v>192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0"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99" t="s">
        <v>80</v>
      </c>
      <c r="E2" s="100"/>
      <c r="F2" s="64" t="s">
        <v>37</v>
      </c>
      <c r="H2" t="s">
        <v>36</v>
      </c>
    </row>
    <row r="3" spans="1:8" ht="45" customHeight="1" thickBot="1" x14ac:dyDescent="0.3">
      <c r="A3" s="106" t="s">
        <v>192</v>
      </c>
      <c r="B3" s="107"/>
      <c r="H3" t="s">
        <v>37</v>
      </c>
    </row>
    <row r="4" spans="1:8" ht="31.7" customHeight="1" thickBot="1" x14ac:dyDescent="0.3">
      <c r="A4" s="104" t="s">
        <v>39</v>
      </c>
      <c r="B4" s="105"/>
      <c r="D4" s="101" t="s">
        <v>81</v>
      </c>
      <c r="E4" s="102"/>
      <c r="F4" s="103"/>
    </row>
    <row r="5" spans="1:8" ht="15.75" thickBot="1" x14ac:dyDescent="0.3">
      <c r="A5" s="16" t="s">
        <v>40</v>
      </c>
      <c r="B5" s="17" t="s">
        <v>41</v>
      </c>
      <c r="G5" s="9" t="s">
        <v>77</v>
      </c>
      <c r="H5" t="s">
        <v>76</v>
      </c>
    </row>
    <row r="6" spans="1:8" ht="30" customHeight="1" thickBot="1" x14ac:dyDescent="0.3">
      <c r="A6" s="97" t="s">
        <v>42</v>
      </c>
      <c r="B6" s="98"/>
      <c r="G6" s="10" t="s">
        <v>44</v>
      </c>
      <c r="H6">
        <v>1</v>
      </c>
    </row>
    <row r="7" spans="1:8" ht="30" customHeight="1" thickBot="1" x14ac:dyDescent="0.3">
      <c r="A7" s="24" t="s">
        <v>43</v>
      </c>
      <c r="B7" s="62" t="s">
        <v>77</v>
      </c>
      <c r="G7" s="8" t="s">
        <v>45</v>
      </c>
      <c r="H7">
        <v>2</v>
      </c>
    </row>
    <row r="8" spans="1:8" ht="30" customHeight="1" thickBot="1" x14ac:dyDescent="0.3">
      <c r="A8" s="23" t="s">
        <v>49</v>
      </c>
      <c r="B8" s="22" t="str">
        <f>VLOOKUP(B7,G5:H10,2,FALSE)</f>
        <v>-</v>
      </c>
      <c r="G8" s="7" t="s">
        <v>46</v>
      </c>
      <c r="H8">
        <v>3</v>
      </c>
    </row>
    <row r="9" spans="1:8" ht="30" customHeight="1" thickBot="1" x14ac:dyDescent="0.3">
      <c r="A9" s="97" t="s">
        <v>50</v>
      </c>
      <c r="B9" s="98"/>
      <c r="G9" s="7" t="s">
        <v>47</v>
      </c>
      <c r="H9">
        <v>4</v>
      </c>
    </row>
    <row r="10" spans="1:8" ht="30" customHeight="1" thickBot="1" x14ac:dyDescent="0.3">
      <c r="A10" s="25" t="s">
        <v>51</v>
      </c>
      <c r="B10" s="63" t="s">
        <v>77</v>
      </c>
      <c r="G10" s="7" t="s">
        <v>48</v>
      </c>
      <c r="H10">
        <v>5</v>
      </c>
    </row>
    <row r="11" spans="1:8" ht="30" customHeight="1" thickBot="1" x14ac:dyDescent="0.3">
      <c r="A11" s="26" t="s">
        <v>49</v>
      </c>
      <c r="B11" s="22" t="str">
        <f>VLOOKUP(B10,G13:H15,2,FALSE)</f>
        <v>-</v>
      </c>
    </row>
    <row r="12" spans="1:8" ht="30" customHeight="1" x14ac:dyDescent="0.25">
      <c r="A12" s="97" t="s">
        <v>54</v>
      </c>
      <c r="B12" s="98"/>
      <c r="G12" s="12"/>
    </row>
    <row r="13" spans="1:8" ht="30" customHeight="1" thickBot="1" x14ac:dyDescent="0.3">
      <c r="A13" s="27" t="s">
        <v>55</v>
      </c>
      <c r="B13" s="63"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97" t="s">
        <v>59</v>
      </c>
      <c r="B15" s="98"/>
      <c r="G15" s="7" t="s">
        <v>53</v>
      </c>
      <c r="H15">
        <v>5</v>
      </c>
    </row>
    <row r="16" spans="1:8" ht="39" customHeight="1" x14ac:dyDescent="0.25">
      <c r="A16" s="28" t="s">
        <v>60</v>
      </c>
      <c r="B16" s="62" t="s">
        <v>77</v>
      </c>
    </row>
    <row r="17" spans="1:8" ht="30" customHeight="1" thickBot="1" x14ac:dyDescent="0.3">
      <c r="A17" s="15" t="s">
        <v>49</v>
      </c>
      <c r="B17" s="30" t="str">
        <f>VLOOKUP(B16,G22:H25,2,FALSE)</f>
        <v>-</v>
      </c>
      <c r="G17" s="7" t="s">
        <v>77</v>
      </c>
      <c r="H17" t="s">
        <v>76</v>
      </c>
    </row>
    <row r="18" spans="1:8" ht="30" customHeight="1" thickBot="1" x14ac:dyDescent="0.3">
      <c r="A18" s="97" t="s">
        <v>64</v>
      </c>
      <c r="B18" s="98"/>
      <c r="G18" s="11" t="s">
        <v>56</v>
      </c>
      <c r="H18">
        <v>1</v>
      </c>
    </row>
    <row r="19" spans="1:8" ht="30" customHeight="1" thickBot="1" x14ac:dyDescent="0.3">
      <c r="A19" s="29" t="s">
        <v>78</v>
      </c>
      <c r="B19" s="62" t="s">
        <v>77</v>
      </c>
      <c r="G19" s="11" t="s">
        <v>57</v>
      </c>
      <c r="H19">
        <v>3</v>
      </c>
    </row>
    <row r="20" spans="1:8" ht="30" customHeight="1" thickBot="1" x14ac:dyDescent="0.3">
      <c r="A20" s="15" t="s">
        <v>49</v>
      </c>
      <c r="B20" s="30" t="str">
        <f>VLOOKUP(B19,G27:H29,2,FALSE)</f>
        <v>-</v>
      </c>
      <c r="G20" s="11" t="s">
        <v>58</v>
      </c>
      <c r="H20">
        <v>5</v>
      </c>
    </row>
    <row r="21" spans="1:8" ht="30" customHeight="1" x14ac:dyDescent="0.25">
      <c r="A21" s="97" t="s">
        <v>67</v>
      </c>
      <c r="B21" s="98"/>
    </row>
    <row r="22" spans="1:8" ht="30" customHeight="1" thickBot="1" x14ac:dyDescent="0.3">
      <c r="A22" s="29" t="s">
        <v>68</v>
      </c>
      <c r="B22" s="62"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9499999999999993" customHeight="1" thickBot="1" x14ac:dyDescent="0.3"/>
    <row r="27" spans="1:8" ht="30" customHeight="1" thickBot="1" x14ac:dyDescent="0.3">
      <c r="A27" s="104" t="s">
        <v>84</v>
      </c>
      <c r="B27" s="105"/>
      <c r="G27" s="7" t="s">
        <v>77</v>
      </c>
      <c r="H27" t="s">
        <v>76</v>
      </c>
    </row>
    <row r="28" spans="1:8" ht="30" customHeight="1" thickBot="1" x14ac:dyDescent="0.3">
      <c r="A28" s="97" t="s">
        <v>85</v>
      </c>
      <c r="B28" s="98"/>
      <c r="G28" s="11" t="s">
        <v>65</v>
      </c>
      <c r="H28">
        <v>1</v>
      </c>
    </row>
    <row r="29" spans="1:8" ht="66.75" customHeight="1" thickBot="1" x14ac:dyDescent="0.3">
      <c r="A29" s="29" t="s">
        <v>86</v>
      </c>
      <c r="B29" s="62" t="s">
        <v>77</v>
      </c>
      <c r="G29" s="11" t="s">
        <v>66</v>
      </c>
      <c r="H29">
        <v>5</v>
      </c>
    </row>
    <row r="30" spans="1:8" ht="30" customHeight="1" thickBot="1" x14ac:dyDescent="0.3">
      <c r="A30" s="15" t="s">
        <v>49</v>
      </c>
      <c r="B30" s="30" t="str">
        <f>VLOOKUP(B29,G38:H43,2,FALSE)</f>
        <v>-</v>
      </c>
    </row>
    <row r="31" spans="1:8" ht="30" customHeight="1" thickBot="1" x14ac:dyDescent="0.3">
      <c r="A31" s="97" t="s">
        <v>87</v>
      </c>
      <c r="B31" s="98"/>
      <c r="G31" s="7" t="s">
        <v>77</v>
      </c>
      <c r="H31" t="s">
        <v>76</v>
      </c>
    </row>
    <row r="32" spans="1:8" ht="42" customHeight="1" thickBot="1" x14ac:dyDescent="0.3">
      <c r="A32" s="29" t="s">
        <v>88</v>
      </c>
      <c r="B32" s="62"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97" t="s">
        <v>89</v>
      </c>
      <c r="B34" s="98"/>
      <c r="G34" s="11" t="s">
        <v>71</v>
      </c>
      <c r="H34">
        <v>3</v>
      </c>
    </row>
    <row r="35" spans="1:8" ht="30" customHeight="1" thickBot="1" x14ac:dyDescent="0.3">
      <c r="A35" s="29" t="s">
        <v>90</v>
      </c>
      <c r="B35" s="62" t="s">
        <v>77</v>
      </c>
      <c r="G35" s="11" t="s">
        <v>72</v>
      </c>
      <c r="H35">
        <v>4</v>
      </c>
    </row>
    <row r="36" spans="1:8" ht="30" customHeight="1" thickBot="1" x14ac:dyDescent="0.3">
      <c r="A36" s="15" t="s">
        <v>49</v>
      </c>
      <c r="B36" s="30" t="str">
        <f>VLOOKUP(B35,G48:H54,2,FALSE)</f>
        <v>-</v>
      </c>
      <c r="G36" s="11" t="s">
        <v>73</v>
      </c>
      <c r="H36">
        <v>5</v>
      </c>
    </row>
    <row r="37" spans="1:8" ht="30" customHeight="1" x14ac:dyDescent="0.25">
      <c r="A37" s="97" t="s">
        <v>97</v>
      </c>
      <c r="B37" s="98"/>
    </row>
    <row r="38" spans="1:8" ht="30" customHeight="1" thickBot="1" x14ac:dyDescent="0.3">
      <c r="A38" s="29" t="s">
        <v>98</v>
      </c>
      <c r="B38" s="62"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4" t="s">
        <v>101</v>
      </c>
      <c r="B43" s="112"/>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4" t="s">
        <v>119</v>
      </c>
      <c r="B46" s="112"/>
    </row>
    <row r="47" spans="1:8" ht="30" customHeight="1" thickBot="1" x14ac:dyDescent="0.3">
      <c r="A47" s="110"/>
      <c r="B47" s="111"/>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Responsabile Area Finanziaria</cp:lastModifiedBy>
  <cp:lastPrinted>2024-04-26T10:24:25Z</cp:lastPrinted>
  <dcterms:created xsi:type="dcterms:W3CDTF">2017-10-19T12:38:16Z</dcterms:created>
  <dcterms:modified xsi:type="dcterms:W3CDTF">2024-04-26T10:24:30Z</dcterms:modified>
</cp:coreProperties>
</file>